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4"/>
  </bookViews>
  <sheets>
    <sheet name="Finn" sheetId="1" r:id="rId1"/>
    <sheet name="GP14" sheetId="2" r:id="rId2"/>
    <sheet name="505" sheetId="3" r:id="rId3"/>
    <sheet name="FB" sheetId="4" r:id="rId4"/>
    <sheet name="Dolphin" sheetId="5" r:id="rId5"/>
    <sheet name="Laser" sheetId="6" r:id="rId6"/>
    <sheet name="Enterprise" sheetId="7" r:id="rId7"/>
    <sheet name="Flying Dutchman" sheetId="8" r:id="rId8"/>
    <sheet name="Optimist" sheetId="9" r:id="rId9"/>
    <sheet name="Mirror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<sst xmlns="http://schemas.openxmlformats.org/spreadsheetml/2006/main" count="324" uniqueCount="130">
  <si>
    <t>Total Entries:</t>
  </si>
  <si>
    <t>Discards:</t>
  </si>
  <si>
    <t>FINN</t>
  </si>
  <si>
    <t>Race No:</t>
  </si>
  <si>
    <t>Entries:</t>
  </si>
  <si>
    <t>Skipper/Crew</t>
  </si>
  <si>
    <t>Sail No.</t>
  </si>
  <si>
    <t>Race Finishing Position</t>
  </si>
  <si>
    <t>HODGEN Ralph</t>
  </si>
  <si>
    <t>ANDREWS Dennis</t>
  </si>
  <si>
    <t>DNS</t>
  </si>
  <si>
    <t>STEEL Ernie</t>
  </si>
  <si>
    <t>LAWTON Peter</t>
  </si>
  <si>
    <t>JANSEN Jan</t>
  </si>
  <si>
    <t>REYNOLDS Ken</t>
  </si>
  <si>
    <t>RICHARDSON Barney</t>
  </si>
  <si>
    <t xml:space="preserve">HOLLISTER R </t>
  </si>
  <si>
    <t>ATHIENIDES S</t>
  </si>
  <si>
    <t>DNF</t>
  </si>
  <si>
    <t>GP14</t>
  </si>
  <si>
    <t>BENNETTS Ken / AMBROSE Lawrence</t>
  </si>
  <si>
    <t>OSBORNE Evelyn / SANTIERO David</t>
  </si>
  <si>
    <t>DOUBELL Pieter / Carina</t>
  </si>
  <si>
    <t>FOSTER V / KLOPPER C</t>
  </si>
  <si>
    <t>NEWTON D/MACKAY T</t>
  </si>
  <si>
    <t>WALKER B / WALKER J</t>
  </si>
  <si>
    <t>SCHMELZER N / W</t>
  </si>
  <si>
    <t>NONION C / MAURITZIO</t>
  </si>
  <si>
    <t>DELL J / SMITH S</t>
  </si>
  <si>
    <t>LEWTHWAITE A / L</t>
  </si>
  <si>
    <t>WILLCOX Graeme / HAYLETT Alan</t>
  </si>
  <si>
    <t>WILLCOX Rob / HERMANN Ditmar</t>
  </si>
  <si>
    <t>FUNKE Peter / FUNKE Thomas</t>
  </si>
  <si>
    <t>ROGOTZKI Hans / ROOS Pieter</t>
  </si>
  <si>
    <t>MURRAY Tony / HOLTSHAUZEN K</t>
  </si>
  <si>
    <t>OCS</t>
  </si>
  <si>
    <t>HOLM A / HAM W</t>
  </si>
  <si>
    <t>KLAAS Kyle / PEERS Robert</t>
  </si>
  <si>
    <t>JAMISON K /  WEGERIF R</t>
  </si>
  <si>
    <t>HOLM D / SHEARAR Rick</t>
  </si>
  <si>
    <t>BIAGIO M / BIAGIO I</t>
  </si>
  <si>
    <t>GOTHERHANK M / ADRIAN</t>
  </si>
  <si>
    <t>Posn</t>
  </si>
  <si>
    <t>Charity 2003  Dolphin Class</t>
  </si>
  <si>
    <t>ADDISON Tim/ROOS Rosanne</t>
  </si>
  <si>
    <t>DNC</t>
  </si>
  <si>
    <t>LEE Peter/HOFMEYR Hazel</t>
  </si>
  <si>
    <t>GORNALL Adrian/FRASER Belinda</t>
  </si>
  <si>
    <t>STEPHENS Dave/STEPHENS Gill</t>
  </si>
  <si>
    <t>ROFFE Arthur/Mc QUEEN Grace</t>
  </si>
  <si>
    <t>BOUWER Colin/BEZUIDENHOUT L</t>
  </si>
  <si>
    <t>ASH Jim/VAN DAM Carl</t>
  </si>
  <si>
    <t>VAN WAMELEN Arend/Pauli</t>
  </si>
  <si>
    <t>PATTINSON Bob/PATTINSON John</t>
  </si>
  <si>
    <t>SCHMIDT Chris/SCHMIDT James</t>
  </si>
  <si>
    <t>SCHMIDT Thomas/REYNOLDS/C</t>
  </si>
  <si>
    <t>BALLARD Andrew/STEPHENS F</t>
  </si>
  <si>
    <t>VON GRUENEWALDT Robert/Axel</t>
  </si>
  <si>
    <t>DE SWARDT Rolf/vd MERWE G</t>
  </si>
  <si>
    <t>COPPOLA Angelo/COPPOLA M</t>
  </si>
  <si>
    <t>HOLTUNG Olaf /HOLTUNG A</t>
  </si>
  <si>
    <t>SLY Michael/SLY C</t>
  </si>
  <si>
    <t>RET</t>
  </si>
  <si>
    <t>NEHER Daniel/NEHER Lydia</t>
  </si>
  <si>
    <t>WILLCOX Paul</t>
  </si>
  <si>
    <t>CLAYTON Megan</t>
  </si>
  <si>
    <t>SAMUEL John</t>
  </si>
  <si>
    <t>DE RAAY Leon</t>
  </si>
  <si>
    <t>OSBORNE Malcolm</t>
  </si>
  <si>
    <t>CLAYTON Peter</t>
  </si>
  <si>
    <t>JONES Andrew</t>
  </si>
  <si>
    <t>HANDLEY Yestin</t>
  </si>
  <si>
    <t>FODEN Alan</t>
  </si>
  <si>
    <t>WAITING Gill</t>
  </si>
  <si>
    <t>BUTTLE Chris</t>
  </si>
  <si>
    <t>TAFURI Bruno</t>
  </si>
  <si>
    <t>KOCK Jon</t>
  </si>
  <si>
    <t>TABER E</t>
  </si>
  <si>
    <t>LANGMAN Matthew</t>
  </si>
  <si>
    <t>TERBLANCHE Coenie</t>
  </si>
  <si>
    <t>SAMUEL Lindsay</t>
  </si>
  <si>
    <t>KEMSLEY Simon</t>
  </si>
  <si>
    <t>DOYLE Tim</t>
  </si>
  <si>
    <t>SAMUEL Kerry</t>
  </si>
  <si>
    <t>WHITBURN Clive</t>
  </si>
  <si>
    <t>WHITNEY Glen</t>
  </si>
  <si>
    <t>VAN DEN BOER Paul</t>
  </si>
  <si>
    <t>VEST Anton</t>
  </si>
  <si>
    <t>BUTTLE Richard</t>
  </si>
  <si>
    <t>Charity 2003</t>
  </si>
  <si>
    <t>ENTERPRISE</t>
  </si>
  <si>
    <t>SCOTT Rob/DU PLESSIS Matthew</t>
  </si>
  <si>
    <t>MITCHELL Pat/MARSH Andrew</t>
  </si>
  <si>
    <t>STUBBS Ken/COUSSENS John</t>
  </si>
  <si>
    <t>BRANDON Jimmy/BRANDON Lance</t>
  </si>
  <si>
    <t>DANN Mike/DANN Alison</t>
  </si>
  <si>
    <t>STOCKS Mike/STOCKS Marc</t>
  </si>
  <si>
    <t>BESTER Rian/BESTER Michelle</t>
  </si>
  <si>
    <t>ENGLISH Chris/BLAKEMORE Roy</t>
  </si>
  <si>
    <t>ADLARD Shorty/ADLARD Jarred</t>
  </si>
  <si>
    <t>VAN DYK E/MARAIS N</t>
  </si>
  <si>
    <t>Charity 2003
FLYING DUTCHMAN</t>
  </si>
  <si>
    <t>THEVERTHEN Nigel/BREDELL G</t>
  </si>
  <si>
    <t>VON DER FECHT Dirk/CULLAN P</t>
  </si>
  <si>
    <t>STEVENS Willem/STEVENS John</t>
  </si>
  <si>
    <t>AIMER Tony/PIETERSE Giel</t>
  </si>
  <si>
    <t>MEINTJES Neels/DE WET Leon</t>
  </si>
  <si>
    <t>MARTINUSSEN S/HALCOM Grant</t>
  </si>
  <si>
    <t>LE ROUX A/LE ROUX Dave</t>
  </si>
  <si>
    <t>UNTIEDT Dalmain/MARTINS/N Kurt</t>
  </si>
  <si>
    <t>LOGGENBERG</t>
  </si>
  <si>
    <t>TUCKEY G/MOHR M</t>
  </si>
  <si>
    <t>SA275</t>
  </si>
  <si>
    <t>EDWARDS Olie/TUCKEY Graham</t>
  </si>
  <si>
    <t>HAGLICH Paul/HAGLICH Lorenzo</t>
  </si>
  <si>
    <t>ROBINSON/ROBINSON</t>
  </si>
  <si>
    <t>DANN Robert/MARTIN Curtis</t>
  </si>
  <si>
    <t>MARSHALL David/MORAKE E</t>
  </si>
  <si>
    <t>LANE Tony/VILJOEN Hettie</t>
  </si>
  <si>
    <t>FORSON Tim</t>
  </si>
  <si>
    <t>DUNLEE Kaley</t>
  </si>
  <si>
    <t>MEINTJES Gillian</t>
  </si>
  <si>
    <t>LE ROUX Dylan</t>
  </si>
  <si>
    <t>DOUBELL Stephen</t>
  </si>
  <si>
    <t>Laser Class</t>
  </si>
  <si>
    <t xml:space="preserve">OPTIMIST Class </t>
  </si>
  <si>
    <t>Charity 2003
Mirror Class</t>
  </si>
  <si>
    <t>Charity Regatta 2003</t>
  </si>
  <si>
    <t>FIREBALL Class</t>
  </si>
  <si>
    <t>Place</t>
  </si>
</sst>
</file>

<file path=xl/styles.xml><?xml version="1.0" encoding="utf-8"?>
<styleSheet xmlns="http://schemas.openxmlformats.org/spreadsheetml/2006/main">
  <numFmts count="1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left" vertical="center"/>
      <protection locked="0"/>
    </xf>
    <xf numFmtId="1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ity%20Regatt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  <sheetName val="Dabbi"/>
      <sheetName val="Dolphin"/>
      <sheetName val="Enti"/>
      <sheetName val="FD"/>
      <sheetName val="Finn"/>
      <sheetName val="GP14"/>
      <sheetName val="Laser"/>
      <sheetName val="FIREBALL"/>
      <sheetName val="49er"/>
      <sheetName val="505"/>
    </sheetNames>
    <sheetDataSet>
      <sheetData sheetId="0">
        <row r="1">
          <cell r="A1" t="str">
            <v>CHARITY REGATTA 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I12" sqref="I12"/>
    </sheetView>
  </sheetViews>
  <sheetFormatPr defaultColWidth="9.140625" defaultRowHeight="12.75"/>
  <cols>
    <col min="1" max="1" width="23.28125" style="0" bestFit="1" customWidth="1"/>
  </cols>
  <sheetData>
    <row r="1" spans="1:20" ht="12.75">
      <c r="A1" s="1" t="str">
        <f>'[1]Series'!$A$1</f>
        <v>CHARITY REGATTA 2003</v>
      </c>
      <c r="B1" s="2"/>
      <c r="C1" s="48" t="s">
        <v>0</v>
      </c>
      <c r="D1" s="49"/>
      <c r="E1" s="49"/>
      <c r="F1" s="3">
        <f>MAX(COUNTA(A6:A65),COUNTA(B6:B65))</f>
        <v>10</v>
      </c>
      <c r="G1" s="2"/>
      <c r="H1" s="50"/>
      <c r="I1" s="50"/>
      <c r="J1" s="42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8" t="s">
        <v>2</v>
      </c>
      <c r="B2" s="7"/>
      <c r="C2" s="7"/>
      <c r="D2" s="7"/>
      <c r="E2" s="7"/>
      <c r="F2" s="7"/>
      <c r="G2" s="2"/>
      <c r="H2" s="9"/>
      <c r="I2" s="7"/>
      <c r="J2" s="7"/>
      <c r="K2" s="7"/>
      <c r="L2" s="7"/>
      <c r="M2" s="10"/>
      <c r="N2" s="7"/>
      <c r="O2" s="7"/>
      <c r="P2" s="7"/>
      <c r="Q2" s="7"/>
      <c r="R2" s="7"/>
      <c r="S2" s="10"/>
      <c r="T2" s="10"/>
    </row>
    <row r="3" spans="1:20" ht="12.75">
      <c r="A3" s="11"/>
      <c r="B3" s="12" t="s">
        <v>3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41"/>
      <c r="I3" s="41"/>
      <c r="J3" s="41"/>
      <c r="K3" s="41"/>
      <c r="L3" s="37"/>
      <c r="M3" s="12"/>
      <c r="N3" s="12"/>
      <c r="O3" s="12"/>
      <c r="P3" s="12"/>
      <c r="Q3" s="12"/>
      <c r="R3" s="12"/>
      <c r="S3" s="48"/>
      <c r="T3" s="49"/>
    </row>
    <row r="4" spans="1:20" ht="12.75">
      <c r="A4" s="13"/>
      <c r="B4" s="14" t="s">
        <v>4</v>
      </c>
      <c r="C4" s="3">
        <f>COUNTA(C6:C65)-COUNTIF(C6:C65,"DNC")</f>
        <v>9</v>
      </c>
      <c r="D4" s="3">
        <f>COUNTA(D6:D65)-COUNTIF(D6:D65,"DNC")</f>
        <v>9</v>
      </c>
      <c r="E4" s="3">
        <f>COUNTA(E6:E65)-COUNTIF(E6:E65,"DNC")</f>
        <v>9</v>
      </c>
      <c r="F4" s="3">
        <f>COUNTA(F6:F65)-COUNTIF(F6:F65,"DNC")</f>
        <v>9</v>
      </c>
      <c r="G4" s="3">
        <f>COUNTA(G6:G65)-COUNTIF(G6:G65,"DNC")</f>
        <v>9</v>
      </c>
      <c r="H4" s="43"/>
      <c r="I4" s="43"/>
      <c r="J4" s="43"/>
      <c r="K4" s="43"/>
      <c r="L4" s="38"/>
      <c r="M4" s="3"/>
      <c r="N4" s="3"/>
      <c r="O4" s="3"/>
      <c r="P4" s="3"/>
      <c r="Q4" s="3"/>
      <c r="R4" s="3"/>
      <c r="S4" s="1"/>
      <c r="T4" s="15"/>
    </row>
    <row r="5" spans="1:20" ht="13.5" thickBot="1">
      <c r="A5" s="16" t="s">
        <v>5</v>
      </c>
      <c r="B5" s="17" t="s">
        <v>6</v>
      </c>
      <c r="C5" s="20" t="s">
        <v>7</v>
      </c>
      <c r="D5" s="19"/>
      <c r="E5" s="19"/>
      <c r="F5" s="19"/>
      <c r="G5" s="47"/>
      <c r="H5" s="44"/>
      <c r="I5" s="45"/>
      <c r="J5" s="46"/>
      <c r="K5" s="46"/>
      <c r="L5" s="19"/>
      <c r="M5" s="19"/>
      <c r="N5" s="19"/>
      <c r="O5" s="19"/>
      <c r="P5" s="19"/>
      <c r="Q5" s="19"/>
      <c r="R5" s="19"/>
      <c r="S5" s="21"/>
      <c r="T5" s="22"/>
    </row>
    <row r="6" spans="1:20" ht="12.75">
      <c r="A6" s="23" t="s">
        <v>8</v>
      </c>
      <c r="B6" s="24">
        <v>547</v>
      </c>
      <c r="C6" s="24">
        <v>1</v>
      </c>
      <c r="D6" s="24">
        <v>2</v>
      </c>
      <c r="E6" s="24">
        <v>2</v>
      </c>
      <c r="F6" s="24">
        <v>5</v>
      </c>
      <c r="G6" s="24">
        <v>2</v>
      </c>
      <c r="H6" s="42"/>
      <c r="I6" s="42"/>
      <c r="J6" s="42"/>
      <c r="K6" s="42"/>
      <c r="L6" s="39"/>
      <c r="M6" s="24"/>
      <c r="N6" s="24"/>
      <c r="O6" s="24"/>
      <c r="P6" s="24"/>
      <c r="Q6" s="24"/>
      <c r="R6" s="24"/>
      <c r="S6" s="25"/>
      <c r="T6" s="25"/>
    </row>
    <row r="7" spans="1:20" ht="12.75">
      <c r="A7" s="23" t="s">
        <v>9</v>
      </c>
      <c r="B7" s="6">
        <v>556</v>
      </c>
      <c r="C7" s="6">
        <v>2</v>
      </c>
      <c r="D7" s="6">
        <v>1</v>
      </c>
      <c r="E7" s="6">
        <v>5</v>
      </c>
      <c r="F7" s="6" t="s">
        <v>10</v>
      </c>
      <c r="G7" s="6">
        <v>1</v>
      </c>
      <c r="H7" s="42"/>
      <c r="I7" s="42"/>
      <c r="J7" s="42"/>
      <c r="K7" s="42"/>
      <c r="L7" s="40"/>
      <c r="M7" s="6"/>
      <c r="N7" s="6"/>
      <c r="O7" s="6"/>
      <c r="P7" s="6"/>
      <c r="Q7" s="6"/>
      <c r="R7" s="6"/>
      <c r="S7" s="26"/>
      <c r="T7" s="26"/>
    </row>
    <row r="8" spans="1:20" ht="12.75">
      <c r="A8" s="23" t="s">
        <v>11</v>
      </c>
      <c r="B8" s="6">
        <v>508</v>
      </c>
      <c r="C8" s="6" t="s">
        <v>10</v>
      </c>
      <c r="D8" s="6">
        <v>3</v>
      </c>
      <c r="E8" s="6">
        <v>1</v>
      </c>
      <c r="F8" s="6">
        <v>4</v>
      </c>
      <c r="G8" s="6">
        <v>3</v>
      </c>
      <c r="H8" s="42"/>
      <c r="I8" s="42"/>
      <c r="J8" s="42"/>
      <c r="K8" s="42"/>
      <c r="L8" s="40"/>
      <c r="M8" s="6"/>
      <c r="N8" s="6"/>
      <c r="O8" s="6"/>
      <c r="P8" s="6"/>
      <c r="Q8" s="6"/>
      <c r="R8" s="6"/>
      <c r="S8" s="26"/>
      <c r="T8" s="26"/>
    </row>
    <row r="9" spans="1:20" ht="12.75">
      <c r="A9" s="23" t="s">
        <v>12</v>
      </c>
      <c r="B9" s="6">
        <v>518</v>
      </c>
      <c r="C9" s="6">
        <v>3</v>
      </c>
      <c r="D9" s="6">
        <v>5</v>
      </c>
      <c r="E9" s="6">
        <v>3</v>
      </c>
      <c r="F9" s="6">
        <v>2</v>
      </c>
      <c r="G9" s="6">
        <v>6</v>
      </c>
      <c r="H9" s="42"/>
      <c r="I9" s="42"/>
      <c r="J9" s="42"/>
      <c r="K9" s="42"/>
      <c r="L9" s="40"/>
      <c r="M9" s="6"/>
      <c r="N9" s="6"/>
      <c r="O9" s="6"/>
      <c r="P9" s="6"/>
      <c r="Q9" s="6"/>
      <c r="R9" s="6"/>
      <c r="S9" s="26"/>
      <c r="T9" s="26"/>
    </row>
    <row r="10" spans="1:20" ht="12.75">
      <c r="A10" s="23" t="s">
        <v>13</v>
      </c>
      <c r="B10" s="6">
        <v>549</v>
      </c>
      <c r="C10" s="6">
        <v>5</v>
      </c>
      <c r="D10" s="6">
        <v>7</v>
      </c>
      <c r="E10" s="6">
        <v>6</v>
      </c>
      <c r="F10" s="6">
        <v>1</v>
      </c>
      <c r="G10" s="6">
        <v>5</v>
      </c>
      <c r="H10" s="42"/>
      <c r="I10" s="42"/>
      <c r="J10" s="42"/>
      <c r="K10" s="42"/>
      <c r="L10" s="40"/>
      <c r="M10" s="6"/>
      <c r="N10" s="6"/>
      <c r="O10" s="6"/>
      <c r="P10" s="6"/>
      <c r="Q10" s="6"/>
      <c r="R10" s="6"/>
      <c r="S10" s="26"/>
      <c r="T10" s="26"/>
    </row>
    <row r="11" spans="1:20" ht="12.75">
      <c r="A11" s="23" t="s">
        <v>14</v>
      </c>
      <c r="B11" s="6">
        <v>563</v>
      </c>
      <c r="C11" s="6" t="s">
        <v>10</v>
      </c>
      <c r="D11" s="6">
        <v>4</v>
      </c>
      <c r="E11" s="6">
        <v>4</v>
      </c>
      <c r="F11" s="6">
        <v>7</v>
      </c>
      <c r="G11" s="6">
        <v>4</v>
      </c>
      <c r="H11" s="42"/>
      <c r="I11" s="42"/>
      <c r="J11" s="42"/>
      <c r="K11" s="42"/>
      <c r="L11" s="40"/>
      <c r="M11" s="6"/>
      <c r="N11" s="6"/>
      <c r="O11" s="6"/>
      <c r="P11" s="6"/>
      <c r="Q11" s="6"/>
      <c r="R11" s="6"/>
      <c r="S11" s="26"/>
      <c r="T11" s="26"/>
    </row>
    <row r="12" spans="1:20" ht="12.75">
      <c r="A12" s="23" t="s">
        <v>15</v>
      </c>
      <c r="B12" s="6">
        <v>511</v>
      </c>
      <c r="C12" s="6">
        <v>4</v>
      </c>
      <c r="D12" s="6">
        <v>6</v>
      </c>
      <c r="E12" s="6">
        <v>7</v>
      </c>
      <c r="F12" s="6">
        <v>3</v>
      </c>
      <c r="G12" s="6">
        <v>7</v>
      </c>
      <c r="H12" s="42"/>
      <c r="I12" s="42"/>
      <c r="J12" s="42"/>
      <c r="K12" s="42"/>
      <c r="L12" s="40"/>
      <c r="M12" s="6"/>
      <c r="N12" s="6"/>
      <c r="O12" s="6"/>
      <c r="P12" s="6"/>
      <c r="Q12" s="6"/>
      <c r="R12" s="6"/>
      <c r="S12" s="26"/>
      <c r="T12" s="26"/>
    </row>
    <row r="13" spans="1:20" ht="12.75">
      <c r="A13" s="23" t="s">
        <v>16</v>
      </c>
      <c r="B13" s="6">
        <v>475</v>
      </c>
      <c r="C13" s="6" t="s">
        <v>10</v>
      </c>
      <c r="D13" s="6">
        <v>8</v>
      </c>
      <c r="E13" s="6">
        <v>8</v>
      </c>
      <c r="F13" s="6">
        <v>6</v>
      </c>
      <c r="G13" s="6">
        <v>8</v>
      </c>
      <c r="H13" s="42"/>
      <c r="I13" s="42"/>
      <c r="J13" s="42"/>
      <c r="K13" s="42"/>
      <c r="L13" s="40"/>
      <c r="M13" s="6"/>
      <c r="N13" s="6"/>
      <c r="O13" s="6"/>
      <c r="P13" s="6"/>
      <c r="Q13" s="6"/>
      <c r="R13" s="6"/>
      <c r="S13" s="26"/>
      <c r="T13" s="26"/>
    </row>
    <row r="14" spans="1:20" ht="12.75">
      <c r="A14" s="23" t="s">
        <v>17</v>
      </c>
      <c r="B14" s="6">
        <v>603</v>
      </c>
      <c r="C14" s="6">
        <v>6</v>
      </c>
      <c r="D14" s="6">
        <v>9</v>
      </c>
      <c r="E14" s="6" t="s">
        <v>18</v>
      </c>
      <c r="F14" s="6">
        <v>8</v>
      </c>
      <c r="G14" s="6">
        <v>9</v>
      </c>
      <c r="H14" s="42"/>
      <c r="I14" s="42"/>
      <c r="J14" s="42"/>
      <c r="K14" s="42"/>
      <c r="L14" s="40"/>
      <c r="M14" s="6"/>
      <c r="N14" s="6"/>
      <c r="O14" s="6"/>
      <c r="P14" s="6"/>
      <c r="Q14" s="6"/>
      <c r="R14" s="6"/>
      <c r="S14" s="26"/>
      <c r="T14" s="26"/>
    </row>
    <row r="16" spans="1:2" ht="12.75">
      <c r="A16" s="35" t="s">
        <v>1</v>
      </c>
      <c r="B16" s="36">
        <v>1</v>
      </c>
    </row>
  </sheetData>
  <mergeCells count="3">
    <mergeCell ref="C1:E1"/>
    <mergeCell ref="H1:I1"/>
    <mergeCell ref="S3:T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8" sqref="G8"/>
    </sheetView>
  </sheetViews>
  <sheetFormatPr defaultColWidth="9.140625" defaultRowHeight="12.75"/>
  <cols>
    <col min="1" max="1" width="5.421875" style="33" bestFit="1" customWidth="1"/>
    <col min="2" max="2" width="29.7109375" style="0" bestFit="1" customWidth="1"/>
    <col min="4" max="4" width="2.8515625" style="0" customWidth="1"/>
    <col min="5" max="5" width="3.00390625" style="0" customWidth="1"/>
    <col min="6" max="6" width="5.00390625" style="0" bestFit="1" customWidth="1"/>
    <col min="7" max="7" width="2.7109375" style="0" customWidth="1"/>
    <col min="8" max="8" width="2.57421875" style="0" customWidth="1"/>
  </cols>
  <sheetData>
    <row r="1" spans="2:8" ht="25.5">
      <c r="B1" s="32" t="s">
        <v>126</v>
      </c>
      <c r="C1" s="7"/>
      <c r="D1" s="7"/>
      <c r="E1" s="7"/>
      <c r="F1" s="7"/>
      <c r="G1" s="7"/>
      <c r="H1" s="7"/>
    </row>
    <row r="2" spans="2:8" ht="12.75">
      <c r="B2" s="11"/>
      <c r="C2" s="12" t="s">
        <v>3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</row>
    <row r="3" spans="2:8" ht="12.75">
      <c r="B3" s="13"/>
      <c r="C3" s="14" t="s">
        <v>4</v>
      </c>
      <c r="D3" s="3">
        <f>COUNTA(D5:D64)-COUNTIF(D5:D64,"DNC")</f>
        <v>5</v>
      </c>
      <c r="E3" s="3">
        <f>COUNTA(E5:E64)-COUNTIF(E5:E64,"DNC")</f>
        <v>5</v>
      </c>
      <c r="F3" s="3">
        <f>COUNTA(F5:F64)-COUNTIF(F5:F64,"DNC")</f>
        <v>5</v>
      </c>
      <c r="G3" s="3">
        <f>COUNTA(G5:G64)-COUNTIF(G5:G64,"DNC")</f>
        <v>5</v>
      </c>
      <c r="H3" s="3">
        <f>COUNTA(H5:H64)-COUNTIF(H5:H64,"DNC")</f>
        <v>5</v>
      </c>
    </row>
    <row r="4" spans="1:8" ht="13.5" thickBot="1">
      <c r="A4" s="16" t="s">
        <v>42</v>
      </c>
      <c r="B4" s="16" t="s">
        <v>5</v>
      </c>
      <c r="C4" s="17" t="s">
        <v>6</v>
      </c>
      <c r="D4" s="18"/>
      <c r="E4" s="19"/>
      <c r="F4" s="19"/>
      <c r="G4" s="19"/>
      <c r="H4" s="19"/>
    </row>
    <row r="5" spans="1:8" ht="12.75">
      <c r="A5" s="34">
        <v>1</v>
      </c>
      <c r="B5" s="23" t="s">
        <v>114</v>
      </c>
      <c r="C5" s="24">
        <v>64594</v>
      </c>
      <c r="D5" s="24">
        <v>1</v>
      </c>
      <c r="E5" s="24">
        <v>2</v>
      </c>
      <c r="F5" s="24">
        <v>1</v>
      </c>
      <c r="G5" s="24">
        <v>2</v>
      </c>
      <c r="H5" s="24">
        <v>1</v>
      </c>
    </row>
    <row r="6" spans="1:8" ht="12.75">
      <c r="A6" s="34">
        <v>2</v>
      </c>
      <c r="B6" s="23" t="s">
        <v>115</v>
      </c>
      <c r="C6" s="6">
        <v>5065</v>
      </c>
      <c r="D6" s="6">
        <v>2</v>
      </c>
      <c r="E6" s="6">
        <v>1</v>
      </c>
      <c r="F6" s="6">
        <v>2</v>
      </c>
      <c r="G6" s="6">
        <v>2</v>
      </c>
      <c r="H6" s="6">
        <v>2</v>
      </c>
    </row>
    <row r="7" spans="1:8" ht="12.75">
      <c r="A7" s="34">
        <v>3</v>
      </c>
      <c r="B7" s="23" t="s">
        <v>116</v>
      </c>
      <c r="C7" s="6">
        <v>64600</v>
      </c>
      <c r="D7" s="6">
        <v>4</v>
      </c>
      <c r="E7" s="6">
        <v>4</v>
      </c>
      <c r="F7" s="6">
        <v>4</v>
      </c>
      <c r="G7" s="6">
        <v>1</v>
      </c>
      <c r="H7" s="6">
        <v>3</v>
      </c>
    </row>
    <row r="8" spans="1:8" ht="12.75">
      <c r="A8" s="34">
        <v>4</v>
      </c>
      <c r="B8" s="23" t="s">
        <v>117</v>
      </c>
      <c r="C8" s="6">
        <v>63303</v>
      </c>
      <c r="D8" s="6">
        <v>3</v>
      </c>
      <c r="E8" s="6">
        <v>3</v>
      </c>
      <c r="F8" s="6" t="s">
        <v>35</v>
      </c>
      <c r="G8" s="6">
        <v>4</v>
      </c>
      <c r="H8" s="6">
        <v>4</v>
      </c>
    </row>
    <row r="9" spans="1:8" ht="12.75">
      <c r="A9" s="34">
        <v>5</v>
      </c>
      <c r="B9" s="23" t="s">
        <v>118</v>
      </c>
      <c r="C9" s="6">
        <v>48671</v>
      </c>
      <c r="D9" s="6">
        <v>5</v>
      </c>
      <c r="E9" s="6">
        <v>5</v>
      </c>
      <c r="F9" s="6">
        <v>3</v>
      </c>
      <c r="G9" s="6">
        <v>5</v>
      </c>
      <c r="H9" s="6">
        <v>5</v>
      </c>
    </row>
    <row r="11" spans="2:3" ht="12.75">
      <c r="B11" s="5" t="s">
        <v>1</v>
      </c>
      <c r="C11" s="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2">
      <selection activeCell="C22" sqref="C22"/>
    </sheetView>
  </sheetViews>
  <sheetFormatPr defaultColWidth="9.140625" defaultRowHeight="12.75"/>
  <cols>
    <col min="1" max="1" width="5.7109375" style="31" bestFit="1" customWidth="1"/>
    <col min="2" max="2" width="35.00390625" style="0" bestFit="1" customWidth="1"/>
    <col min="4" max="8" width="9.140625" style="31" customWidth="1"/>
  </cols>
  <sheetData>
    <row r="1" spans="2:8" ht="12.75">
      <c r="B1" s="1" t="str">
        <f>'[1]Series'!$A$1</f>
        <v>CHARITY REGATTA 2003</v>
      </c>
      <c r="C1" s="2"/>
      <c r="D1" s="48" t="s">
        <v>0</v>
      </c>
      <c r="E1" s="49"/>
      <c r="F1" s="49"/>
      <c r="G1" s="3">
        <f>MAX(COUNTA(B6:B65),COUNTA(C6:C65))</f>
        <v>6</v>
      </c>
      <c r="H1" s="53"/>
    </row>
    <row r="2" spans="2:8" ht="12.75">
      <c r="B2" s="8" t="s">
        <v>19</v>
      </c>
      <c r="C2" s="7"/>
      <c r="D2" s="43"/>
      <c r="E2" s="43"/>
      <c r="F2" s="43"/>
      <c r="G2" s="43"/>
      <c r="H2" s="43"/>
    </row>
    <row r="3" spans="2:8" ht="12.75">
      <c r="B3" s="11"/>
      <c r="C3" s="12" t="s">
        <v>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</row>
    <row r="4" spans="2:8" ht="12.75">
      <c r="B4" s="13"/>
      <c r="C4" s="14" t="s">
        <v>4</v>
      </c>
      <c r="D4" s="3">
        <f>COUNTA(D6:D65)-COUNTIF(D6:D65,"DNC")</f>
        <v>5</v>
      </c>
      <c r="E4" s="3">
        <f>COUNTA(E6:E65)-COUNTIF(E6:E65,"DNC")</f>
        <v>5</v>
      </c>
      <c r="F4" s="3">
        <f>COUNTA(F6:F65)-COUNTIF(F6:F65,"DNC")</f>
        <v>5</v>
      </c>
      <c r="G4" s="3">
        <f>COUNTA(G6:G65)-COUNTIF(G6:G65,"DNC")</f>
        <v>5</v>
      </c>
      <c r="H4" s="3">
        <f>COUNTA(H6:H65)-COUNTIF(H6:H65,"DNC")</f>
        <v>5</v>
      </c>
    </row>
    <row r="5" spans="1:8" ht="13.5" thickBot="1">
      <c r="A5" s="16" t="s">
        <v>129</v>
      </c>
      <c r="B5" s="16" t="s">
        <v>5</v>
      </c>
      <c r="C5" s="17" t="s">
        <v>6</v>
      </c>
      <c r="D5" s="54"/>
      <c r="E5" s="55"/>
      <c r="F5" s="55"/>
      <c r="G5" s="55"/>
      <c r="H5" s="55"/>
    </row>
    <row r="6" spans="1:8" ht="12.75">
      <c r="A6" s="6">
        <v>1</v>
      </c>
      <c r="B6" s="27" t="s">
        <v>20</v>
      </c>
      <c r="C6" s="28">
        <v>6328</v>
      </c>
      <c r="D6" s="6">
        <v>1</v>
      </c>
      <c r="E6" s="56">
        <v>1</v>
      </c>
      <c r="F6" s="24">
        <v>1</v>
      </c>
      <c r="G6" s="24">
        <v>3</v>
      </c>
      <c r="H6" s="24">
        <v>1</v>
      </c>
    </row>
    <row r="7" spans="1:8" ht="12.75">
      <c r="A7" s="6">
        <v>2</v>
      </c>
      <c r="B7" s="27" t="s">
        <v>21</v>
      </c>
      <c r="C7" s="28">
        <v>10570</v>
      </c>
      <c r="D7" s="6">
        <v>3</v>
      </c>
      <c r="E7" s="56">
        <v>2</v>
      </c>
      <c r="F7" s="6">
        <v>2</v>
      </c>
      <c r="G7" s="6">
        <v>2</v>
      </c>
      <c r="H7" s="6">
        <v>2</v>
      </c>
    </row>
    <row r="8" spans="1:8" ht="12.75">
      <c r="A8" s="6">
        <v>3</v>
      </c>
      <c r="B8" s="27" t="s">
        <v>22</v>
      </c>
      <c r="C8" s="28">
        <v>12231</v>
      </c>
      <c r="D8" s="6">
        <v>2</v>
      </c>
      <c r="E8" s="56">
        <v>3</v>
      </c>
      <c r="F8" s="6">
        <v>3</v>
      </c>
      <c r="G8" s="6">
        <v>1</v>
      </c>
      <c r="H8" s="6">
        <v>3</v>
      </c>
    </row>
    <row r="9" spans="1:8" ht="12.75">
      <c r="A9" s="6">
        <v>4</v>
      </c>
      <c r="B9" s="27" t="s">
        <v>23</v>
      </c>
      <c r="C9" s="28">
        <v>12520</v>
      </c>
      <c r="D9" s="6">
        <v>4</v>
      </c>
      <c r="E9" s="56">
        <v>4</v>
      </c>
      <c r="F9" s="6" t="s">
        <v>18</v>
      </c>
      <c r="G9" s="6" t="s">
        <v>10</v>
      </c>
      <c r="H9" s="6" t="s">
        <v>10</v>
      </c>
    </row>
    <row r="10" spans="1:8" ht="12.75">
      <c r="A10" s="6">
        <v>5</v>
      </c>
      <c r="B10" s="23" t="s">
        <v>24</v>
      </c>
      <c r="C10" s="28">
        <v>12430</v>
      </c>
      <c r="D10" s="6" t="s">
        <v>10</v>
      </c>
      <c r="E10" s="6" t="s">
        <v>10</v>
      </c>
      <c r="F10" s="6" t="s">
        <v>10</v>
      </c>
      <c r="G10" s="6" t="s">
        <v>10</v>
      </c>
      <c r="H10" s="6">
        <v>4</v>
      </c>
    </row>
    <row r="11" spans="2:8" ht="12.75">
      <c r="B11" s="23"/>
      <c r="C11" s="6"/>
      <c r="D11" s="6"/>
      <c r="E11" s="6"/>
      <c r="F11" s="6"/>
      <c r="G11" s="6"/>
      <c r="H11" s="6"/>
    </row>
    <row r="13" spans="2:3" ht="12.75">
      <c r="B13" s="35" t="s">
        <v>1</v>
      </c>
      <c r="C13" s="36">
        <v>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5" sqref="B25"/>
    </sheetView>
  </sheetViews>
  <sheetFormatPr defaultColWidth="9.140625" defaultRowHeight="12.75"/>
  <cols>
    <col min="1" max="1" width="5.421875" style="31" bestFit="1" customWidth="1"/>
    <col min="2" max="2" width="31.28125" style="0" bestFit="1" customWidth="1"/>
  </cols>
  <sheetData>
    <row r="1" spans="2:8" ht="12.75">
      <c r="B1" s="1" t="str">
        <f>'[1]Series'!$A$1</f>
        <v>CHARITY REGATTA 2003</v>
      </c>
      <c r="C1" s="2"/>
      <c r="D1" s="48" t="s">
        <v>0</v>
      </c>
      <c r="E1" s="49"/>
      <c r="F1" s="49"/>
      <c r="G1" s="3">
        <f>MAX(COUNTA(B6:B65),COUNTA(C6:C65))</f>
        <v>12</v>
      </c>
      <c r="H1" s="4"/>
    </row>
    <row r="2" spans="2:8" ht="12.75">
      <c r="B2" s="8">
        <v>505</v>
      </c>
      <c r="C2" s="7"/>
      <c r="D2" s="7"/>
      <c r="E2" s="7"/>
      <c r="F2" s="7"/>
      <c r="G2" s="7"/>
      <c r="H2" s="7"/>
    </row>
    <row r="3" spans="2:8" ht="12.75">
      <c r="B3" s="11"/>
      <c r="C3" s="12" t="s">
        <v>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</row>
    <row r="4" spans="2:8" ht="12.75">
      <c r="B4" s="13"/>
      <c r="C4" s="14" t="s">
        <v>4</v>
      </c>
      <c r="D4" s="3">
        <f>COUNTA(D6:D65)-COUNTIF(D6:D65,"DNC")</f>
        <v>11</v>
      </c>
      <c r="E4" s="3">
        <f>COUNTA(E6:E65)-COUNTIF(E6:E65,"DNC")</f>
        <v>11</v>
      </c>
      <c r="F4" s="3">
        <f>COUNTA(F6:F65)-COUNTIF(F6:F65,"DNC")</f>
        <v>11</v>
      </c>
      <c r="G4" s="3">
        <f>COUNTA(G6:G65)-COUNTIF(G6:G65,"DNC")</f>
        <v>11</v>
      </c>
      <c r="H4" s="3">
        <f>COUNTA(H6:H65)-COUNTIF(H6:H65,"DNC")</f>
        <v>11</v>
      </c>
    </row>
    <row r="5" spans="1:8" ht="13.5" thickBot="1">
      <c r="A5" s="16" t="s">
        <v>42</v>
      </c>
      <c r="B5" s="16" t="s">
        <v>5</v>
      </c>
      <c r="C5" s="17" t="s">
        <v>6</v>
      </c>
      <c r="D5" s="18"/>
      <c r="E5" s="19"/>
      <c r="F5" s="19"/>
      <c r="G5" s="19"/>
      <c r="H5" s="19"/>
    </row>
    <row r="6" spans="1:8" ht="12.75">
      <c r="A6" s="24">
        <v>1</v>
      </c>
      <c r="B6" s="23" t="s">
        <v>30</v>
      </c>
      <c r="C6" s="24">
        <v>8340</v>
      </c>
      <c r="D6" s="24">
        <v>1</v>
      </c>
      <c r="E6" s="24">
        <v>1</v>
      </c>
      <c r="F6" s="24">
        <v>1</v>
      </c>
      <c r="G6" s="24">
        <v>3</v>
      </c>
      <c r="H6" s="24">
        <v>1</v>
      </c>
    </row>
    <row r="7" spans="1:8" ht="12.75">
      <c r="A7" s="24">
        <v>2</v>
      </c>
      <c r="B7" s="23" t="s">
        <v>31</v>
      </c>
      <c r="C7" s="6">
        <v>7682</v>
      </c>
      <c r="D7" s="6">
        <v>2</v>
      </c>
      <c r="E7" s="6" t="s">
        <v>10</v>
      </c>
      <c r="F7" s="6">
        <v>2</v>
      </c>
      <c r="G7" s="6">
        <v>1</v>
      </c>
      <c r="H7" s="6">
        <v>2</v>
      </c>
    </row>
    <row r="8" spans="1:8" ht="12.75">
      <c r="A8" s="24">
        <v>3</v>
      </c>
      <c r="B8" s="23" t="s">
        <v>32</v>
      </c>
      <c r="C8" s="6">
        <v>406</v>
      </c>
      <c r="D8" s="6" t="s">
        <v>10</v>
      </c>
      <c r="E8" s="6">
        <v>3</v>
      </c>
      <c r="F8" s="6">
        <v>3</v>
      </c>
      <c r="G8" s="6">
        <v>2</v>
      </c>
      <c r="H8" s="6">
        <v>3</v>
      </c>
    </row>
    <row r="9" spans="1:8" ht="12.75">
      <c r="A9" s="24">
        <v>4</v>
      </c>
      <c r="B9" s="23" t="s">
        <v>33</v>
      </c>
      <c r="C9" s="6">
        <v>8584</v>
      </c>
      <c r="D9" s="6">
        <v>4</v>
      </c>
      <c r="E9" s="6">
        <v>2</v>
      </c>
      <c r="F9" s="6">
        <v>5</v>
      </c>
      <c r="G9" s="6">
        <v>8</v>
      </c>
      <c r="H9" s="6">
        <v>7</v>
      </c>
    </row>
    <row r="10" spans="1:8" ht="12.75">
      <c r="A10" s="24">
        <v>5</v>
      </c>
      <c r="B10" s="23" t="s">
        <v>34</v>
      </c>
      <c r="C10" s="6">
        <v>8789</v>
      </c>
      <c r="D10" s="6">
        <v>3</v>
      </c>
      <c r="E10" s="6">
        <v>4</v>
      </c>
      <c r="F10" s="6" t="s">
        <v>35</v>
      </c>
      <c r="G10" s="6">
        <v>6</v>
      </c>
      <c r="H10" s="6">
        <v>5</v>
      </c>
    </row>
    <row r="11" spans="1:8" ht="12.75">
      <c r="A11" s="24">
        <v>6</v>
      </c>
      <c r="B11" s="23" t="s">
        <v>36</v>
      </c>
      <c r="C11" s="6">
        <v>8121</v>
      </c>
      <c r="D11" s="6">
        <v>5</v>
      </c>
      <c r="E11" s="6">
        <v>5</v>
      </c>
      <c r="F11" s="6">
        <v>4</v>
      </c>
      <c r="G11" s="6">
        <v>5</v>
      </c>
      <c r="H11" s="6">
        <v>4</v>
      </c>
    </row>
    <row r="12" spans="1:8" ht="12.75">
      <c r="A12" s="24">
        <v>7</v>
      </c>
      <c r="B12" s="23" t="s">
        <v>37</v>
      </c>
      <c r="C12" s="6">
        <v>584</v>
      </c>
      <c r="D12" s="6">
        <v>6</v>
      </c>
      <c r="E12" s="6">
        <v>6</v>
      </c>
      <c r="F12" s="6">
        <v>6</v>
      </c>
      <c r="G12" s="6">
        <v>4</v>
      </c>
      <c r="H12" s="6">
        <v>6</v>
      </c>
    </row>
    <row r="13" spans="1:8" ht="12.75">
      <c r="A13" s="24">
        <v>8</v>
      </c>
      <c r="B13" s="23" t="s">
        <v>38</v>
      </c>
      <c r="C13" s="6">
        <v>7722</v>
      </c>
      <c r="D13" s="6">
        <v>7</v>
      </c>
      <c r="E13" s="6" t="s">
        <v>10</v>
      </c>
      <c r="F13" s="6" t="s">
        <v>10</v>
      </c>
      <c r="G13" s="6" t="s">
        <v>10</v>
      </c>
      <c r="H13" s="6" t="s">
        <v>10</v>
      </c>
    </row>
    <row r="14" spans="1:8" ht="12.75">
      <c r="A14" s="24">
        <v>9</v>
      </c>
      <c r="B14" s="23" t="s">
        <v>39</v>
      </c>
      <c r="C14" s="6">
        <v>8406</v>
      </c>
      <c r="D14" s="6" t="s">
        <v>18</v>
      </c>
      <c r="E14" s="6" t="s">
        <v>10</v>
      </c>
      <c r="F14" s="6" t="s">
        <v>10</v>
      </c>
      <c r="G14" s="6">
        <v>7</v>
      </c>
      <c r="H14" s="6" t="s">
        <v>10</v>
      </c>
    </row>
    <row r="15" spans="1:8" ht="12.75">
      <c r="A15" s="24">
        <v>10</v>
      </c>
      <c r="B15" s="23" t="s">
        <v>40</v>
      </c>
      <c r="C15" s="6">
        <v>8615</v>
      </c>
      <c r="D15" s="6" t="s">
        <v>10</v>
      </c>
      <c r="E15" s="6" t="s">
        <v>10</v>
      </c>
      <c r="F15" s="6" t="s">
        <v>10</v>
      </c>
      <c r="G15" s="6">
        <v>9</v>
      </c>
      <c r="H15" s="6" t="s">
        <v>10</v>
      </c>
    </row>
    <row r="16" spans="1:8" ht="12.75">
      <c r="A16" s="24">
        <v>11</v>
      </c>
      <c r="B16" s="23" t="s">
        <v>41</v>
      </c>
      <c r="C16" s="6">
        <v>4902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</row>
    <row r="18" spans="2:3" ht="12.75">
      <c r="B18" s="35" t="s">
        <v>1</v>
      </c>
      <c r="C18" s="36">
        <v>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J7" sqref="J7"/>
    </sheetView>
  </sheetViews>
  <sheetFormatPr defaultColWidth="9.140625" defaultRowHeight="12.75"/>
  <cols>
    <col min="1" max="1" width="5.421875" style="31" bestFit="1" customWidth="1"/>
    <col min="2" max="2" width="23.28125" style="0" bestFit="1" customWidth="1"/>
    <col min="4" max="8" width="4.8515625" style="0" bestFit="1" customWidth="1"/>
  </cols>
  <sheetData>
    <row r="1" spans="2:8" ht="12.75">
      <c r="B1" s="1" t="s">
        <v>127</v>
      </c>
      <c r="C1" s="2"/>
      <c r="D1" s="48" t="s">
        <v>0</v>
      </c>
      <c r="E1" s="49"/>
      <c r="F1" s="49"/>
      <c r="G1" s="3">
        <f>MAX(COUNTA(B6:B65),COUNTA(C6:C65))</f>
        <v>6</v>
      </c>
      <c r="H1" s="4"/>
    </row>
    <row r="2" spans="2:8" ht="12.75">
      <c r="B2" s="8" t="s">
        <v>128</v>
      </c>
      <c r="C2" s="7"/>
      <c r="D2" s="7"/>
      <c r="E2" s="7"/>
      <c r="F2" s="7"/>
      <c r="G2" s="7"/>
      <c r="H2" s="7"/>
    </row>
    <row r="3" spans="2:8" ht="12.75">
      <c r="B3" s="11"/>
      <c r="C3" s="12" t="s">
        <v>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</row>
    <row r="4" spans="2:8" ht="12.75">
      <c r="B4" s="13"/>
      <c r="C4" s="14" t="s">
        <v>4</v>
      </c>
      <c r="D4" s="3">
        <f>COUNTA(D6:D65)-COUNTIF(D6:D65,"DNC")</f>
        <v>5</v>
      </c>
      <c r="E4" s="3">
        <f>COUNTA(E6:E65)-COUNTIF(E6:E65,"DNC")</f>
        <v>5</v>
      </c>
      <c r="F4" s="3">
        <f>COUNTA(F6:F65)-COUNTIF(F6:F65,"DNC")</f>
        <v>5</v>
      </c>
      <c r="G4" s="3">
        <f>COUNTA(G6:G65)-COUNTIF(G6:G65,"DNC")</f>
        <v>5</v>
      </c>
      <c r="H4" s="3">
        <f>COUNTA(H6:H65)-COUNTIF(H6:H65,"DNC")</f>
        <v>5</v>
      </c>
    </row>
    <row r="5" spans="1:8" ht="13.5" thickBot="1">
      <c r="A5" s="16" t="s">
        <v>42</v>
      </c>
      <c r="B5" s="16" t="s">
        <v>5</v>
      </c>
      <c r="C5" s="17" t="s">
        <v>6</v>
      </c>
      <c r="D5" s="18"/>
      <c r="E5" s="19"/>
      <c r="F5" s="19"/>
      <c r="G5" s="19"/>
      <c r="H5" s="19"/>
    </row>
    <row r="6" spans="1:8" ht="12.75">
      <c r="A6" s="6">
        <v>1</v>
      </c>
      <c r="B6" s="27" t="s">
        <v>25</v>
      </c>
      <c r="C6" s="28">
        <v>14299</v>
      </c>
      <c r="D6" s="27">
        <v>1</v>
      </c>
      <c r="E6" s="28">
        <v>2</v>
      </c>
      <c r="F6" s="24">
        <v>1</v>
      </c>
      <c r="G6" s="24">
        <v>1</v>
      </c>
      <c r="H6" s="24" t="s">
        <v>10</v>
      </c>
    </row>
    <row r="7" spans="1:8" ht="12.75">
      <c r="A7" s="6">
        <v>2</v>
      </c>
      <c r="B7" s="27" t="s">
        <v>26</v>
      </c>
      <c r="C7" s="28">
        <v>14409</v>
      </c>
      <c r="D7" s="27" t="s">
        <v>18</v>
      </c>
      <c r="E7" s="28">
        <v>1</v>
      </c>
      <c r="F7" s="6">
        <v>2</v>
      </c>
      <c r="G7" s="6">
        <v>2</v>
      </c>
      <c r="H7" s="6" t="s">
        <v>10</v>
      </c>
    </row>
    <row r="8" spans="1:8" ht="12.75">
      <c r="A8" s="6">
        <v>3</v>
      </c>
      <c r="B8" s="27" t="s">
        <v>27</v>
      </c>
      <c r="C8" s="28">
        <v>13311</v>
      </c>
      <c r="D8" s="27">
        <v>2</v>
      </c>
      <c r="E8" s="28">
        <v>3</v>
      </c>
      <c r="F8" s="6">
        <v>3</v>
      </c>
      <c r="G8" s="6" t="s">
        <v>10</v>
      </c>
      <c r="H8" s="6" t="s">
        <v>10</v>
      </c>
    </row>
    <row r="9" spans="1:8" ht="12.75">
      <c r="A9" s="6">
        <v>4</v>
      </c>
      <c r="B9" s="29" t="s">
        <v>28</v>
      </c>
      <c r="C9" s="28">
        <v>6986</v>
      </c>
      <c r="D9" s="6" t="s">
        <v>10</v>
      </c>
      <c r="E9" s="6" t="s">
        <v>10</v>
      </c>
      <c r="F9" s="6" t="s">
        <v>10</v>
      </c>
      <c r="G9" s="6">
        <v>3</v>
      </c>
      <c r="H9" s="6">
        <v>1</v>
      </c>
    </row>
    <row r="10" spans="1:8" ht="12.75">
      <c r="A10" s="6">
        <v>5</v>
      </c>
      <c r="B10" s="30" t="s">
        <v>29</v>
      </c>
      <c r="C10" s="28">
        <v>14344</v>
      </c>
      <c r="D10" s="27">
        <v>3</v>
      </c>
      <c r="E10" s="28">
        <v>4</v>
      </c>
      <c r="F10" s="6" t="s">
        <v>10</v>
      </c>
      <c r="G10" s="6">
        <v>4</v>
      </c>
      <c r="H10" s="6" t="s">
        <v>10</v>
      </c>
    </row>
    <row r="13" spans="2:3" ht="12.75">
      <c r="B13" s="35" t="s">
        <v>1</v>
      </c>
      <c r="C13" s="36">
        <v>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5.421875" style="31" bestFit="1" customWidth="1"/>
    <col min="2" max="2" width="31.140625" style="0" bestFit="1" customWidth="1"/>
    <col min="4" max="8" width="4.8515625" style="0" bestFit="1" customWidth="1"/>
  </cols>
  <sheetData>
    <row r="1" spans="2:8" ht="12.75">
      <c r="B1" s="1" t="s">
        <v>43</v>
      </c>
      <c r="C1" s="7"/>
      <c r="D1" s="7"/>
      <c r="E1" s="7"/>
      <c r="F1" s="7"/>
      <c r="G1" s="7"/>
      <c r="H1" s="7"/>
    </row>
    <row r="2" spans="2:8" ht="12.75">
      <c r="B2" s="11"/>
      <c r="C2" s="12" t="s">
        <v>3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</row>
    <row r="3" spans="2:8" ht="12.75">
      <c r="B3" s="13"/>
      <c r="C3" s="14" t="s">
        <v>4</v>
      </c>
      <c r="D3" s="3">
        <f>COUNTA(D5:D64)-COUNTIF(D5:D64,"DNC")</f>
        <v>13</v>
      </c>
      <c r="E3" s="3">
        <f>COUNTA(E5:E64)-COUNTIF(E5:E64,"DNC")</f>
        <v>12</v>
      </c>
      <c r="F3" s="3">
        <f>COUNTA(F5:F64)-COUNTIF(F5:F64,"DNC")</f>
        <v>11</v>
      </c>
      <c r="G3" s="3">
        <f>COUNTA(G5:G64)-COUNTIF(G5:G64,"DNC")</f>
        <v>16</v>
      </c>
      <c r="H3" s="3">
        <f>COUNTA(H5:H64)-COUNTIF(H5:H64,"DNC")</f>
        <v>14</v>
      </c>
    </row>
    <row r="4" spans="1:8" ht="13.5" thickBot="1">
      <c r="A4" s="16" t="s">
        <v>42</v>
      </c>
      <c r="B4" s="16" t="s">
        <v>5</v>
      </c>
      <c r="C4" s="17" t="s">
        <v>6</v>
      </c>
      <c r="D4" s="18"/>
      <c r="E4" s="19"/>
      <c r="F4" s="19"/>
      <c r="G4" s="19"/>
      <c r="H4" s="19"/>
    </row>
    <row r="5" spans="1:8" ht="12.75">
      <c r="A5" s="24">
        <v>1</v>
      </c>
      <c r="B5" s="23" t="s">
        <v>44</v>
      </c>
      <c r="C5" s="24">
        <v>77</v>
      </c>
      <c r="D5" s="24">
        <v>1</v>
      </c>
      <c r="E5" s="24">
        <v>1</v>
      </c>
      <c r="F5" s="24">
        <v>1</v>
      </c>
      <c r="G5" s="24">
        <v>2</v>
      </c>
      <c r="H5" s="24" t="s">
        <v>45</v>
      </c>
    </row>
    <row r="6" spans="1:8" ht="12.75">
      <c r="A6" s="24">
        <v>2</v>
      </c>
      <c r="B6" s="23" t="s">
        <v>46</v>
      </c>
      <c r="C6" s="6">
        <v>86</v>
      </c>
      <c r="D6" s="6">
        <v>2</v>
      </c>
      <c r="E6" s="6">
        <v>2</v>
      </c>
      <c r="F6" s="6">
        <v>2</v>
      </c>
      <c r="G6" s="6">
        <v>15</v>
      </c>
      <c r="H6" s="6">
        <v>2</v>
      </c>
    </row>
    <row r="7" spans="1:8" ht="12.75">
      <c r="A7" s="24">
        <v>3</v>
      </c>
      <c r="B7" s="23" t="s">
        <v>47</v>
      </c>
      <c r="C7" s="6">
        <v>29</v>
      </c>
      <c r="D7" s="6">
        <v>4</v>
      </c>
      <c r="E7" s="6">
        <v>3</v>
      </c>
      <c r="F7" s="6">
        <v>2</v>
      </c>
      <c r="G7" s="6">
        <v>4</v>
      </c>
      <c r="H7" s="6">
        <v>1</v>
      </c>
    </row>
    <row r="8" spans="1:8" ht="12.75">
      <c r="A8" s="24">
        <v>4</v>
      </c>
      <c r="B8" s="23" t="s">
        <v>48</v>
      </c>
      <c r="C8" s="6">
        <v>22</v>
      </c>
      <c r="D8" s="6">
        <v>3</v>
      </c>
      <c r="E8" s="6">
        <v>7</v>
      </c>
      <c r="F8" s="6">
        <v>4</v>
      </c>
      <c r="G8" s="6">
        <v>3</v>
      </c>
      <c r="H8" s="6">
        <v>3</v>
      </c>
    </row>
    <row r="9" spans="1:8" ht="12.75">
      <c r="A9" s="24">
        <v>5</v>
      </c>
      <c r="B9" s="23" t="s">
        <v>49</v>
      </c>
      <c r="C9" s="6">
        <v>40</v>
      </c>
      <c r="D9" s="6">
        <v>6</v>
      </c>
      <c r="E9" s="6">
        <v>4</v>
      </c>
      <c r="F9" s="6">
        <v>6</v>
      </c>
      <c r="G9" s="6">
        <v>1</v>
      </c>
      <c r="H9" s="6">
        <v>6</v>
      </c>
    </row>
    <row r="10" spans="1:8" ht="12.75">
      <c r="A10" s="24">
        <v>6</v>
      </c>
      <c r="B10" s="23" t="s">
        <v>50</v>
      </c>
      <c r="C10" s="6">
        <v>18</v>
      </c>
      <c r="D10" s="6">
        <v>5</v>
      </c>
      <c r="E10" s="6">
        <v>5</v>
      </c>
      <c r="F10" s="6">
        <v>5</v>
      </c>
      <c r="G10" s="6">
        <v>6</v>
      </c>
      <c r="H10" s="6">
        <v>5</v>
      </c>
    </row>
    <row r="11" spans="1:8" ht="12.75">
      <c r="A11" s="24">
        <v>7</v>
      </c>
      <c r="B11" s="23" t="s">
        <v>51</v>
      </c>
      <c r="C11" s="6">
        <v>51</v>
      </c>
      <c r="D11" s="6">
        <v>8</v>
      </c>
      <c r="E11" s="6">
        <v>10</v>
      </c>
      <c r="F11" s="6">
        <v>3</v>
      </c>
      <c r="G11" s="6">
        <v>7</v>
      </c>
      <c r="H11" s="6">
        <v>8</v>
      </c>
    </row>
    <row r="12" spans="1:8" ht="12.75">
      <c r="A12" s="24">
        <v>8</v>
      </c>
      <c r="B12" s="23" t="s">
        <v>52</v>
      </c>
      <c r="C12" s="6">
        <v>27</v>
      </c>
      <c r="D12" s="6">
        <v>9</v>
      </c>
      <c r="E12" s="6">
        <v>9</v>
      </c>
      <c r="F12" s="6">
        <v>9</v>
      </c>
      <c r="G12" s="6">
        <v>16</v>
      </c>
      <c r="H12" s="6">
        <v>4</v>
      </c>
    </row>
    <row r="13" spans="1:8" ht="12.75">
      <c r="A13" s="24">
        <v>9</v>
      </c>
      <c r="B13" s="23" t="s">
        <v>53</v>
      </c>
      <c r="C13" s="6">
        <v>91</v>
      </c>
      <c r="D13" s="6" t="s">
        <v>45</v>
      </c>
      <c r="E13" s="6">
        <v>8</v>
      </c>
      <c r="F13" s="6">
        <v>7</v>
      </c>
      <c r="G13" s="6">
        <v>10</v>
      </c>
      <c r="H13" s="6">
        <v>9</v>
      </c>
    </row>
    <row r="14" spans="1:8" ht="12.75">
      <c r="A14" s="24">
        <v>10</v>
      </c>
      <c r="B14" s="23" t="s">
        <v>54</v>
      </c>
      <c r="C14" s="6">
        <v>83</v>
      </c>
      <c r="D14" s="6">
        <v>10</v>
      </c>
      <c r="E14" s="6">
        <v>11</v>
      </c>
      <c r="F14" s="6" t="s">
        <v>45</v>
      </c>
      <c r="G14" s="6">
        <v>9</v>
      </c>
      <c r="H14" s="6">
        <v>7</v>
      </c>
    </row>
    <row r="15" spans="1:8" ht="12.75">
      <c r="A15" s="24">
        <v>11</v>
      </c>
      <c r="B15" s="23" t="s">
        <v>55</v>
      </c>
      <c r="C15" s="6">
        <v>11</v>
      </c>
      <c r="D15" s="6" t="s">
        <v>18</v>
      </c>
      <c r="E15" s="6">
        <v>12</v>
      </c>
      <c r="F15" s="6">
        <v>10</v>
      </c>
      <c r="G15" s="6">
        <v>5</v>
      </c>
      <c r="H15" s="6">
        <v>10</v>
      </c>
    </row>
    <row r="16" spans="1:8" ht="12.75">
      <c r="A16" s="24">
        <v>12</v>
      </c>
      <c r="B16" s="23" t="s">
        <v>56</v>
      </c>
      <c r="C16" s="6">
        <v>54</v>
      </c>
      <c r="D16" s="6">
        <v>11</v>
      </c>
      <c r="E16" s="6" t="s">
        <v>45</v>
      </c>
      <c r="F16" s="6">
        <v>8</v>
      </c>
      <c r="G16" s="6">
        <v>8</v>
      </c>
      <c r="H16" s="6">
        <v>11</v>
      </c>
    </row>
    <row r="17" spans="1:8" ht="12.75">
      <c r="A17" s="24">
        <v>13</v>
      </c>
      <c r="B17" s="23" t="s">
        <v>57</v>
      </c>
      <c r="C17" s="6">
        <v>55</v>
      </c>
      <c r="D17" s="6">
        <v>7</v>
      </c>
      <c r="E17" s="6">
        <v>6</v>
      </c>
      <c r="F17" s="6" t="s">
        <v>45</v>
      </c>
      <c r="G17" s="6" t="s">
        <v>45</v>
      </c>
      <c r="H17" s="6" t="s">
        <v>45</v>
      </c>
    </row>
    <row r="18" spans="1:8" ht="12.75">
      <c r="A18" s="24">
        <v>14</v>
      </c>
      <c r="B18" s="23" t="s">
        <v>58</v>
      </c>
      <c r="C18" s="6">
        <v>78</v>
      </c>
      <c r="D18" s="6" t="s">
        <v>45</v>
      </c>
      <c r="E18" s="6" t="s">
        <v>45</v>
      </c>
      <c r="F18" s="6" t="s">
        <v>45</v>
      </c>
      <c r="G18" s="6">
        <v>12</v>
      </c>
      <c r="H18" s="6">
        <v>13</v>
      </c>
    </row>
    <row r="19" spans="1:8" ht="12.75">
      <c r="A19" s="24">
        <v>15</v>
      </c>
      <c r="B19" s="23" t="s">
        <v>59</v>
      </c>
      <c r="C19" s="6">
        <v>21</v>
      </c>
      <c r="D19" s="6" t="s">
        <v>45</v>
      </c>
      <c r="E19" s="6" t="s">
        <v>45</v>
      </c>
      <c r="F19" s="6" t="s">
        <v>45</v>
      </c>
      <c r="G19" s="6">
        <v>14</v>
      </c>
      <c r="H19" s="6">
        <v>12</v>
      </c>
    </row>
    <row r="20" spans="1:8" ht="12.75">
      <c r="A20" s="24">
        <v>16</v>
      </c>
      <c r="B20" s="23" t="s">
        <v>60</v>
      </c>
      <c r="C20" s="6">
        <v>16</v>
      </c>
      <c r="D20" s="6" t="s">
        <v>45</v>
      </c>
      <c r="E20" s="6" t="s">
        <v>45</v>
      </c>
      <c r="F20" s="6" t="s">
        <v>45</v>
      </c>
      <c r="G20" s="6">
        <v>11</v>
      </c>
      <c r="H20" s="6" t="s">
        <v>45</v>
      </c>
    </row>
    <row r="21" spans="1:8" ht="12.75">
      <c r="A21" s="24">
        <v>17</v>
      </c>
      <c r="B21" s="23" t="s">
        <v>61</v>
      </c>
      <c r="C21" s="6">
        <v>88</v>
      </c>
      <c r="D21" s="6" t="s">
        <v>45</v>
      </c>
      <c r="E21" s="6" t="s">
        <v>45</v>
      </c>
      <c r="F21" s="6" t="s">
        <v>45</v>
      </c>
      <c r="G21" s="6">
        <v>13</v>
      </c>
      <c r="H21" s="6" t="s">
        <v>62</v>
      </c>
    </row>
    <row r="22" spans="1:8" ht="12.75">
      <c r="A22" s="24">
        <v>18</v>
      </c>
      <c r="B22" s="23" t="s">
        <v>63</v>
      </c>
      <c r="C22" s="6">
        <v>32</v>
      </c>
      <c r="D22" s="6" t="s">
        <v>62</v>
      </c>
      <c r="E22" s="6" t="s">
        <v>45</v>
      </c>
      <c r="F22" s="6" t="s">
        <v>45</v>
      </c>
      <c r="G22" s="6" t="s">
        <v>45</v>
      </c>
      <c r="H22" s="6" t="s">
        <v>45</v>
      </c>
    </row>
    <row r="24" spans="2:3" ht="12.75">
      <c r="B24" s="35" t="s">
        <v>1</v>
      </c>
      <c r="C24" s="36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8">
      <selection activeCell="B1" sqref="B1"/>
    </sheetView>
  </sheetViews>
  <sheetFormatPr defaultColWidth="9.140625" defaultRowHeight="12.75"/>
  <cols>
    <col min="1" max="1" width="5.421875" style="31" bestFit="1" customWidth="1"/>
    <col min="2" max="2" width="22.7109375" style="0" bestFit="1" customWidth="1"/>
    <col min="4" max="5" width="4.8515625" style="0" bestFit="1" customWidth="1"/>
    <col min="6" max="7" width="5.00390625" style="0" bestFit="1" customWidth="1"/>
    <col min="8" max="8" width="4.8515625" style="0" bestFit="1" customWidth="1"/>
  </cols>
  <sheetData>
    <row r="1" spans="2:8" ht="12.75">
      <c r="B1" s="1" t="s">
        <v>89</v>
      </c>
      <c r="C1" s="2"/>
      <c r="D1" s="48" t="s">
        <v>0</v>
      </c>
      <c r="E1" s="49"/>
      <c r="F1" s="49"/>
      <c r="G1" s="3">
        <f>MAX(COUNTA(B6:B65),COUNTA(C6:C65))</f>
        <v>26</v>
      </c>
      <c r="H1" s="4"/>
    </row>
    <row r="2" spans="2:8" ht="12.75">
      <c r="B2" s="8" t="s">
        <v>124</v>
      </c>
      <c r="C2" s="7"/>
      <c r="D2" s="7"/>
      <c r="E2" s="7"/>
      <c r="F2" s="7"/>
      <c r="G2" s="7"/>
      <c r="H2" s="7"/>
    </row>
    <row r="3" spans="2:8" ht="12.75">
      <c r="B3" s="11"/>
      <c r="C3" s="12" t="s">
        <v>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</row>
    <row r="4" spans="2:8" ht="12.75">
      <c r="B4" s="13"/>
      <c r="C4" s="14" t="s">
        <v>4</v>
      </c>
      <c r="D4" s="3">
        <f>COUNTA(D6:D65)-COUNTIF(D6:D65,"DNC")</f>
        <v>20</v>
      </c>
      <c r="E4" s="3">
        <f>COUNTA(E6:E65)-COUNTIF(E6:E65,"DNC")</f>
        <v>24</v>
      </c>
      <c r="F4" s="3">
        <f>COUNTA(F6:F65)-COUNTIF(F6:F65,"DNC")</f>
        <v>22</v>
      </c>
      <c r="G4" s="3">
        <f>COUNTA(G6:G65)-COUNTIF(G6:G65,"DNC")</f>
        <v>22</v>
      </c>
      <c r="H4" s="3">
        <f>COUNTA(H6:H65)-COUNTIF(H6:H65,"DNC")</f>
        <v>22</v>
      </c>
    </row>
    <row r="5" spans="1:8" ht="13.5" thickBot="1">
      <c r="A5" s="16" t="s">
        <v>42</v>
      </c>
      <c r="B5" s="16" t="s">
        <v>5</v>
      </c>
      <c r="C5" s="17" t="s">
        <v>6</v>
      </c>
      <c r="D5" s="18"/>
      <c r="E5" s="19"/>
      <c r="F5" s="19"/>
      <c r="G5" s="19"/>
      <c r="H5" s="19"/>
    </row>
    <row r="6" spans="1:8" ht="12.75">
      <c r="A6" s="24">
        <v>1</v>
      </c>
      <c r="B6" s="23" t="s">
        <v>64</v>
      </c>
      <c r="C6" s="24">
        <v>160008</v>
      </c>
      <c r="D6" s="24">
        <v>1</v>
      </c>
      <c r="E6" s="24">
        <v>1</v>
      </c>
      <c r="F6" s="24">
        <v>5</v>
      </c>
      <c r="G6" s="24">
        <v>1</v>
      </c>
      <c r="H6" s="24">
        <v>1</v>
      </c>
    </row>
    <row r="7" spans="1:8" ht="12.75">
      <c r="A7" s="24">
        <v>2</v>
      </c>
      <c r="B7" s="23" t="s">
        <v>65</v>
      </c>
      <c r="C7" s="6">
        <v>122642</v>
      </c>
      <c r="D7" s="6">
        <v>11</v>
      </c>
      <c r="E7" s="6">
        <v>3</v>
      </c>
      <c r="F7" s="6">
        <v>1</v>
      </c>
      <c r="G7" s="6">
        <v>4</v>
      </c>
      <c r="H7" s="6">
        <v>2</v>
      </c>
    </row>
    <row r="8" spans="1:8" ht="12.75">
      <c r="A8" s="24">
        <v>3</v>
      </c>
      <c r="B8" s="23" t="s">
        <v>66</v>
      </c>
      <c r="C8" s="6">
        <v>165563</v>
      </c>
      <c r="D8" s="6">
        <v>2</v>
      </c>
      <c r="E8" s="6">
        <v>2</v>
      </c>
      <c r="F8" s="6">
        <v>8</v>
      </c>
      <c r="G8" s="6">
        <v>5</v>
      </c>
      <c r="H8" s="6">
        <v>4</v>
      </c>
    </row>
    <row r="9" spans="1:8" ht="12.75">
      <c r="A9" s="24">
        <v>4</v>
      </c>
      <c r="B9" s="23" t="s">
        <v>67</v>
      </c>
      <c r="C9" s="6">
        <v>144155</v>
      </c>
      <c r="D9" s="6">
        <v>5</v>
      </c>
      <c r="E9" s="6">
        <v>6</v>
      </c>
      <c r="F9" s="6">
        <v>2</v>
      </c>
      <c r="G9" s="6">
        <v>2</v>
      </c>
      <c r="H9" s="6">
        <v>7</v>
      </c>
    </row>
    <row r="10" spans="1:8" ht="12.75">
      <c r="A10" s="24">
        <v>5</v>
      </c>
      <c r="B10" s="23" t="s">
        <v>68</v>
      </c>
      <c r="C10" s="6">
        <v>160100</v>
      </c>
      <c r="D10" s="6">
        <v>4</v>
      </c>
      <c r="E10" s="6">
        <v>7</v>
      </c>
      <c r="F10" s="6">
        <v>17</v>
      </c>
      <c r="G10" s="6">
        <v>9</v>
      </c>
      <c r="H10" s="6">
        <v>5</v>
      </c>
    </row>
    <row r="11" spans="1:8" ht="12.75">
      <c r="A11" s="24">
        <v>6</v>
      </c>
      <c r="B11" s="23" t="s">
        <v>69</v>
      </c>
      <c r="C11" s="6">
        <v>160083</v>
      </c>
      <c r="D11" s="6">
        <v>3</v>
      </c>
      <c r="E11" s="6">
        <v>8</v>
      </c>
      <c r="F11" s="6">
        <v>9</v>
      </c>
      <c r="G11" s="6" t="s">
        <v>35</v>
      </c>
      <c r="H11" s="6">
        <v>6</v>
      </c>
    </row>
    <row r="12" spans="1:8" ht="12.75">
      <c r="A12" s="24">
        <v>7</v>
      </c>
      <c r="B12" s="23" t="s">
        <v>70</v>
      </c>
      <c r="C12" s="6">
        <v>144171</v>
      </c>
      <c r="D12" s="6">
        <v>6</v>
      </c>
      <c r="E12" s="6">
        <v>5</v>
      </c>
      <c r="F12" s="6">
        <v>18</v>
      </c>
      <c r="G12" s="6">
        <v>3</v>
      </c>
      <c r="H12" s="6">
        <v>15</v>
      </c>
    </row>
    <row r="13" spans="1:8" ht="12.75">
      <c r="A13" s="24">
        <v>8</v>
      </c>
      <c r="B13" s="23" t="s">
        <v>71</v>
      </c>
      <c r="C13" s="6">
        <v>998921</v>
      </c>
      <c r="D13" s="6" t="s">
        <v>45</v>
      </c>
      <c r="E13" s="6">
        <v>9</v>
      </c>
      <c r="F13" s="6">
        <v>4</v>
      </c>
      <c r="G13" s="6">
        <v>14</v>
      </c>
      <c r="H13" s="6">
        <v>3</v>
      </c>
    </row>
    <row r="14" spans="1:8" ht="12.75">
      <c r="A14" s="24">
        <v>9</v>
      </c>
      <c r="B14" s="23" t="s">
        <v>72</v>
      </c>
      <c r="C14" s="6">
        <v>160108</v>
      </c>
      <c r="D14" s="6">
        <v>10</v>
      </c>
      <c r="E14" s="6">
        <v>21</v>
      </c>
      <c r="F14" s="6">
        <v>7</v>
      </c>
      <c r="G14" s="6">
        <v>7</v>
      </c>
      <c r="H14" s="6">
        <v>10</v>
      </c>
    </row>
    <row r="15" spans="1:8" ht="12.75">
      <c r="A15" s="24">
        <v>10</v>
      </c>
      <c r="B15" s="23" t="s">
        <v>73</v>
      </c>
      <c r="C15" s="6">
        <v>151453</v>
      </c>
      <c r="D15" s="6">
        <v>16</v>
      </c>
      <c r="E15" s="6">
        <v>12</v>
      </c>
      <c r="F15" s="6">
        <v>3</v>
      </c>
      <c r="G15" s="6">
        <v>6</v>
      </c>
      <c r="H15" s="6">
        <v>17</v>
      </c>
    </row>
    <row r="16" spans="1:8" ht="12.75">
      <c r="A16" s="24">
        <v>11</v>
      </c>
      <c r="B16" s="23" t="s">
        <v>74</v>
      </c>
      <c r="C16" s="6">
        <v>31186</v>
      </c>
      <c r="D16" s="6">
        <v>7</v>
      </c>
      <c r="E16" s="6">
        <v>10</v>
      </c>
      <c r="F16" s="6">
        <v>11</v>
      </c>
      <c r="G16" s="6">
        <v>13</v>
      </c>
      <c r="H16" s="6">
        <v>14</v>
      </c>
    </row>
    <row r="17" spans="1:8" ht="12.75">
      <c r="A17" s="24">
        <v>12</v>
      </c>
      <c r="B17" s="23" t="s">
        <v>75</v>
      </c>
      <c r="C17" s="6">
        <v>160061</v>
      </c>
      <c r="D17" s="6">
        <v>12</v>
      </c>
      <c r="E17" s="6">
        <v>13</v>
      </c>
      <c r="F17" s="6">
        <v>6</v>
      </c>
      <c r="G17" s="6">
        <v>15</v>
      </c>
      <c r="H17" s="6">
        <v>13</v>
      </c>
    </row>
    <row r="18" spans="1:8" ht="12.75">
      <c r="A18" s="24">
        <v>13</v>
      </c>
      <c r="B18" s="23" t="s">
        <v>76</v>
      </c>
      <c r="C18" s="6">
        <v>93297</v>
      </c>
      <c r="D18" s="6">
        <v>15</v>
      </c>
      <c r="E18" s="6">
        <v>15</v>
      </c>
      <c r="F18" s="6">
        <v>10</v>
      </c>
      <c r="G18" s="6">
        <v>17</v>
      </c>
      <c r="H18" s="6">
        <v>9</v>
      </c>
    </row>
    <row r="19" spans="1:8" ht="12.75">
      <c r="A19" s="24">
        <v>14</v>
      </c>
      <c r="B19" s="23" t="s">
        <v>77</v>
      </c>
      <c r="C19" s="6">
        <v>161601</v>
      </c>
      <c r="D19" s="6">
        <v>8</v>
      </c>
      <c r="E19" s="6">
        <v>14</v>
      </c>
      <c r="F19" s="6">
        <v>19</v>
      </c>
      <c r="G19" s="6">
        <v>10</v>
      </c>
      <c r="H19" s="6">
        <v>18</v>
      </c>
    </row>
    <row r="20" spans="1:8" ht="12.75">
      <c r="A20" s="24">
        <v>15</v>
      </c>
      <c r="B20" s="23" t="s">
        <v>78</v>
      </c>
      <c r="C20" s="6">
        <v>90663</v>
      </c>
      <c r="D20" s="6" t="s">
        <v>18</v>
      </c>
      <c r="E20" s="6">
        <v>22</v>
      </c>
      <c r="F20" s="6">
        <v>13</v>
      </c>
      <c r="G20" s="6">
        <v>8</v>
      </c>
      <c r="H20" s="6">
        <v>11</v>
      </c>
    </row>
    <row r="21" spans="1:8" ht="12.75">
      <c r="A21" s="24">
        <v>16</v>
      </c>
      <c r="B21" s="23" t="s">
        <v>79</v>
      </c>
      <c r="C21" s="6">
        <v>90660</v>
      </c>
      <c r="D21" s="6">
        <v>14</v>
      </c>
      <c r="E21" s="6">
        <v>16</v>
      </c>
      <c r="F21" s="6">
        <v>14</v>
      </c>
      <c r="G21" s="6">
        <v>11</v>
      </c>
      <c r="H21" s="6" t="s">
        <v>18</v>
      </c>
    </row>
    <row r="22" spans="1:8" ht="12.75">
      <c r="A22" s="24">
        <v>17</v>
      </c>
      <c r="B22" s="23" t="s">
        <v>80</v>
      </c>
      <c r="C22" s="6">
        <v>99870</v>
      </c>
      <c r="D22" s="6">
        <v>17</v>
      </c>
      <c r="E22" s="6">
        <v>20</v>
      </c>
      <c r="F22" s="6">
        <v>16</v>
      </c>
      <c r="G22" s="6">
        <v>18</v>
      </c>
      <c r="H22" s="6">
        <v>12</v>
      </c>
    </row>
    <row r="23" spans="1:8" ht="12.75">
      <c r="A23" s="24">
        <v>18</v>
      </c>
      <c r="B23" s="23" t="s">
        <v>81</v>
      </c>
      <c r="C23" s="6">
        <v>157673</v>
      </c>
      <c r="D23" s="6">
        <v>13</v>
      </c>
      <c r="E23" s="6">
        <v>18</v>
      </c>
      <c r="F23" s="6">
        <v>21</v>
      </c>
      <c r="G23" s="6">
        <v>16</v>
      </c>
      <c r="H23" s="6">
        <v>16</v>
      </c>
    </row>
    <row r="24" spans="1:8" ht="12.75">
      <c r="A24" s="24">
        <v>19</v>
      </c>
      <c r="B24" s="23" t="s">
        <v>82</v>
      </c>
      <c r="C24" s="6">
        <v>99892</v>
      </c>
      <c r="D24" s="6">
        <v>9</v>
      </c>
      <c r="E24" s="6">
        <v>4</v>
      </c>
      <c r="F24" s="6" t="s">
        <v>45</v>
      </c>
      <c r="G24" s="6" t="s">
        <v>45</v>
      </c>
      <c r="H24" s="6" t="s">
        <v>45</v>
      </c>
    </row>
    <row r="25" spans="1:8" ht="12.75">
      <c r="A25" s="24">
        <v>20</v>
      </c>
      <c r="B25" s="23" t="s">
        <v>83</v>
      </c>
      <c r="C25" s="6">
        <v>122754</v>
      </c>
      <c r="D25" s="6" t="s">
        <v>18</v>
      </c>
      <c r="E25" s="6">
        <v>19</v>
      </c>
      <c r="F25" s="6">
        <v>15</v>
      </c>
      <c r="G25" s="6">
        <v>12</v>
      </c>
      <c r="H25" s="6">
        <v>19</v>
      </c>
    </row>
    <row r="26" spans="1:8" ht="12.75">
      <c r="A26" s="24">
        <v>21</v>
      </c>
      <c r="B26" s="23" t="s">
        <v>84</v>
      </c>
      <c r="C26" s="6">
        <v>1441800</v>
      </c>
      <c r="D26" s="6" t="s">
        <v>45</v>
      </c>
      <c r="E26" s="6">
        <v>11</v>
      </c>
      <c r="F26" s="6" t="s">
        <v>35</v>
      </c>
      <c r="G26" s="6">
        <v>20</v>
      </c>
      <c r="H26" s="6">
        <v>8</v>
      </c>
    </row>
    <row r="27" spans="1:8" ht="12.75">
      <c r="A27" s="24">
        <v>22</v>
      </c>
      <c r="B27" s="23" t="s">
        <v>85</v>
      </c>
      <c r="C27" s="6">
        <v>117498</v>
      </c>
      <c r="D27" s="6" t="s">
        <v>45</v>
      </c>
      <c r="E27" s="6">
        <v>23</v>
      </c>
      <c r="F27" s="6">
        <v>20</v>
      </c>
      <c r="G27" s="6">
        <v>19</v>
      </c>
      <c r="H27" s="6">
        <v>20</v>
      </c>
    </row>
    <row r="28" spans="1:8" ht="12.75">
      <c r="A28" s="24">
        <v>23</v>
      </c>
      <c r="B28" s="23" t="s">
        <v>86</v>
      </c>
      <c r="C28" s="6">
        <v>160051</v>
      </c>
      <c r="D28" s="6" t="s">
        <v>45</v>
      </c>
      <c r="E28" s="6" t="s">
        <v>45</v>
      </c>
      <c r="F28" s="6">
        <v>12</v>
      </c>
      <c r="G28" s="6" t="s">
        <v>45</v>
      </c>
      <c r="H28" s="6" t="s">
        <v>45</v>
      </c>
    </row>
    <row r="29" spans="1:8" ht="12.75">
      <c r="A29" s="24">
        <v>24</v>
      </c>
      <c r="B29" s="23" t="s">
        <v>87</v>
      </c>
      <c r="C29" s="6">
        <v>37129</v>
      </c>
      <c r="D29" s="6" t="s">
        <v>45</v>
      </c>
      <c r="E29" s="6">
        <v>24</v>
      </c>
      <c r="F29" s="6" t="s">
        <v>45</v>
      </c>
      <c r="G29" s="6">
        <v>21</v>
      </c>
      <c r="H29" s="6">
        <v>21</v>
      </c>
    </row>
    <row r="30" spans="1:8" ht="12.75">
      <c r="A30" s="24">
        <v>25</v>
      </c>
      <c r="B30" s="23" t="s">
        <v>88</v>
      </c>
      <c r="C30" s="6">
        <v>6922</v>
      </c>
      <c r="D30" s="6" t="s">
        <v>18</v>
      </c>
      <c r="E30" s="6">
        <v>17</v>
      </c>
      <c r="F30" s="6" t="s">
        <v>45</v>
      </c>
      <c r="G30" s="6" t="s">
        <v>45</v>
      </c>
      <c r="H30" s="6" t="s">
        <v>45</v>
      </c>
    </row>
    <row r="32" spans="2:3" ht="12.75">
      <c r="B32" s="35" t="s">
        <v>1</v>
      </c>
      <c r="C32" s="36">
        <v>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5.421875" style="31" bestFit="1" customWidth="1"/>
    <col min="2" max="2" width="32.140625" style="0" bestFit="1" customWidth="1"/>
    <col min="4" max="4" width="5.00390625" style="0" bestFit="1" customWidth="1"/>
    <col min="5" max="8" width="4.8515625" style="0" bestFit="1" customWidth="1"/>
  </cols>
  <sheetData>
    <row r="1" spans="2:8" ht="12.75">
      <c r="B1" s="1" t="s">
        <v>89</v>
      </c>
      <c r="C1" s="2"/>
      <c r="D1" s="48" t="s">
        <v>0</v>
      </c>
      <c r="E1" s="49"/>
      <c r="F1" s="49"/>
      <c r="G1" s="3">
        <f>MAX(COUNTA(B6:B65),COUNTA(C6:C65))</f>
        <v>11</v>
      </c>
      <c r="H1" s="4"/>
    </row>
    <row r="2" spans="2:8" ht="12.75">
      <c r="B2" s="8" t="s">
        <v>90</v>
      </c>
      <c r="C2" s="7"/>
      <c r="D2" s="7"/>
      <c r="E2" s="7"/>
      <c r="F2" s="7"/>
      <c r="G2" s="7"/>
      <c r="H2" s="7"/>
    </row>
    <row r="3" spans="2:8" ht="12.75">
      <c r="B3" s="11"/>
      <c r="C3" s="12" t="s">
        <v>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</row>
    <row r="4" spans="2:8" ht="12.75">
      <c r="B4" s="13"/>
      <c r="C4" s="14" t="s">
        <v>4</v>
      </c>
      <c r="D4" s="3">
        <f>COUNTA(D6:D65)-COUNTIF(D6:D65,"DNC")</f>
        <v>10</v>
      </c>
      <c r="E4" s="3">
        <f>COUNTA(E6:E65)-COUNTIF(E6:E65,"DNC")</f>
        <v>8</v>
      </c>
      <c r="F4" s="3">
        <f>COUNTA(F6:F65)-COUNTIF(F6:F65,"DNC")</f>
        <v>7</v>
      </c>
      <c r="G4" s="3">
        <f>COUNTA(G6:G65)-COUNTIF(G6:G65,"DNC")</f>
        <v>6</v>
      </c>
      <c r="H4" s="3">
        <f>COUNTA(H6:H65)-COUNTIF(H6:H65,"DNC")</f>
        <v>5</v>
      </c>
    </row>
    <row r="5" spans="1:8" ht="13.5" thickBot="1">
      <c r="A5" s="16" t="s">
        <v>42</v>
      </c>
      <c r="B5" s="16" t="s">
        <v>5</v>
      </c>
      <c r="C5" s="17" t="s">
        <v>6</v>
      </c>
      <c r="D5" s="18"/>
      <c r="E5" s="19"/>
      <c r="F5" s="19"/>
      <c r="G5" s="19"/>
      <c r="H5" s="19"/>
    </row>
    <row r="6" spans="1:8" ht="12.75">
      <c r="A6" s="24">
        <v>1</v>
      </c>
      <c r="B6" s="23" t="s">
        <v>91</v>
      </c>
      <c r="C6" s="24">
        <v>22867</v>
      </c>
      <c r="D6" s="24">
        <v>1</v>
      </c>
      <c r="E6" s="24">
        <v>2</v>
      </c>
      <c r="F6" s="24">
        <v>1</v>
      </c>
      <c r="G6" s="24">
        <v>3</v>
      </c>
      <c r="H6" s="24">
        <v>2</v>
      </c>
    </row>
    <row r="7" spans="1:8" ht="12.75">
      <c r="A7" s="24">
        <v>2</v>
      </c>
      <c r="B7" s="23" t="s">
        <v>92</v>
      </c>
      <c r="C7" s="6">
        <v>22861</v>
      </c>
      <c r="D7" s="6" t="s">
        <v>35</v>
      </c>
      <c r="E7" s="6">
        <v>1</v>
      </c>
      <c r="F7" s="6">
        <v>2</v>
      </c>
      <c r="G7" s="6">
        <v>2</v>
      </c>
      <c r="H7" s="6">
        <v>1</v>
      </c>
    </row>
    <row r="8" spans="1:8" ht="12.75">
      <c r="A8" s="24">
        <v>3</v>
      </c>
      <c r="B8" s="23" t="s">
        <v>93</v>
      </c>
      <c r="C8" s="6">
        <v>21372</v>
      </c>
      <c r="D8" s="6">
        <v>2</v>
      </c>
      <c r="E8" s="6">
        <v>6</v>
      </c>
      <c r="F8" s="6">
        <v>5</v>
      </c>
      <c r="G8" s="6">
        <v>1</v>
      </c>
      <c r="H8" s="6">
        <v>4</v>
      </c>
    </row>
    <row r="9" spans="1:8" ht="12.75">
      <c r="A9" s="24">
        <v>4</v>
      </c>
      <c r="B9" s="23" t="s">
        <v>94</v>
      </c>
      <c r="C9" s="6">
        <v>22650</v>
      </c>
      <c r="D9" s="6">
        <v>3</v>
      </c>
      <c r="E9" s="6">
        <v>5</v>
      </c>
      <c r="F9" s="6">
        <v>6</v>
      </c>
      <c r="G9" s="6">
        <v>4</v>
      </c>
      <c r="H9" s="6">
        <v>3</v>
      </c>
    </row>
    <row r="10" spans="1:8" ht="12.75">
      <c r="A10" s="24">
        <v>5</v>
      </c>
      <c r="B10" s="23" t="s">
        <v>95</v>
      </c>
      <c r="C10" s="6">
        <v>21045</v>
      </c>
      <c r="D10" s="6" t="s">
        <v>10</v>
      </c>
      <c r="E10" s="6">
        <v>3</v>
      </c>
      <c r="F10" s="6">
        <v>3</v>
      </c>
      <c r="G10" s="6">
        <v>6</v>
      </c>
      <c r="H10" s="6">
        <v>5</v>
      </c>
    </row>
    <row r="11" spans="1:8" ht="12.75">
      <c r="A11" s="24">
        <v>6</v>
      </c>
      <c r="B11" s="23" t="s">
        <v>96</v>
      </c>
      <c r="C11" s="6">
        <v>20655</v>
      </c>
      <c r="D11" s="6">
        <v>4</v>
      </c>
      <c r="E11" s="6">
        <v>4</v>
      </c>
      <c r="F11" s="6">
        <v>4</v>
      </c>
      <c r="G11" s="6" t="s">
        <v>45</v>
      </c>
      <c r="H11" s="6" t="s">
        <v>45</v>
      </c>
    </row>
    <row r="12" spans="1:8" ht="12.75">
      <c r="A12" s="24">
        <v>7</v>
      </c>
      <c r="B12" s="23" t="s">
        <v>97</v>
      </c>
      <c r="C12" s="6">
        <v>17930</v>
      </c>
      <c r="D12" s="6">
        <v>5</v>
      </c>
      <c r="E12" s="6">
        <v>7</v>
      </c>
      <c r="F12" s="6">
        <v>7</v>
      </c>
      <c r="G12" s="6" t="s">
        <v>45</v>
      </c>
      <c r="H12" s="6" t="s">
        <v>45</v>
      </c>
    </row>
    <row r="13" spans="1:8" ht="12.75">
      <c r="A13" s="24">
        <v>8</v>
      </c>
      <c r="B13" s="23" t="s">
        <v>98</v>
      </c>
      <c r="C13" s="6">
        <v>17566</v>
      </c>
      <c r="D13" s="6" t="s">
        <v>10</v>
      </c>
      <c r="E13" s="6" t="s">
        <v>45</v>
      </c>
      <c r="F13" s="6" t="s">
        <v>45</v>
      </c>
      <c r="G13" s="6">
        <v>5</v>
      </c>
      <c r="H13" s="6" t="s">
        <v>45</v>
      </c>
    </row>
    <row r="14" spans="1:8" ht="12.75">
      <c r="A14" s="24">
        <v>9</v>
      </c>
      <c r="B14" s="23" t="s">
        <v>99</v>
      </c>
      <c r="C14" s="6">
        <v>18431</v>
      </c>
      <c r="D14" s="6" t="s">
        <v>10</v>
      </c>
      <c r="E14" s="6" t="s">
        <v>18</v>
      </c>
      <c r="F14" s="6" t="s">
        <v>45</v>
      </c>
      <c r="G14" s="6" t="s">
        <v>45</v>
      </c>
      <c r="H14" s="6" t="s">
        <v>45</v>
      </c>
    </row>
    <row r="15" spans="1:8" ht="12.75">
      <c r="A15" s="24">
        <v>10</v>
      </c>
      <c r="B15" s="23" t="s">
        <v>100</v>
      </c>
      <c r="C15" s="6">
        <v>18140</v>
      </c>
      <c r="D15" s="6" t="s">
        <v>10</v>
      </c>
      <c r="E15" s="6" t="s">
        <v>45</v>
      </c>
      <c r="F15" s="6" t="s">
        <v>45</v>
      </c>
      <c r="G15" s="6" t="s">
        <v>45</v>
      </c>
      <c r="H15" s="6" t="s">
        <v>45</v>
      </c>
    </row>
    <row r="18" spans="2:3" ht="12.75">
      <c r="B18" s="5" t="s">
        <v>1</v>
      </c>
      <c r="C18" s="6">
        <v>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" sqref="B1"/>
    </sheetView>
  </sheetViews>
  <sheetFormatPr defaultColWidth="9.140625" defaultRowHeight="12.75"/>
  <cols>
    <col min="1" max="1" width="5.421875" style="31" bestFit="1" customWidth="1"/>
    <col min="2" max="2" width="31.140625" style="0" bestFit="1" customWidth="1"/>
    <col min="4" max="8" width="4.8515625" style="0" bestFit="1" customWidth="1"/>
    <col min="9" max="9" width="7.00390625" style="0" customWidth="1"/>
    <col min="10" max="10" width="5.00390625" style="0" customWidth="1"/>
    <col min="11" max="11" width="2.00390625" style="0" bestFit="1" customWidth="1"/>
  </cols>
  <sheetData>
    <row r="1" spans="2:11" ht="25.5">
      <c r="B1" s="32" t="s">
        <v>101</v>
      </c>
      <c r="C1" s="2"/>
      <c r="D1" s="48" t="s">
        <v>0</v>
      </c>
      <c r="E1" s="49"/>
      <c r="F1" s="49"/>
      <c r="G1" s="3">
        <f>MAX(COUNTA(B6:B65),COUNTA(C6:C65))</f>
        <v>11</v>
      </c>
      <c r="H1" s="4"/>
      <c r="I1" s="51" t="s">
        <v>1</v>
      </c>
      <c r="J1" s="52"/>
      <c r="K1" s="6">
        <v>1</v>
      </c>
    </row>
    <row r="2" spans="2:8" ht="12.75">
      <c r="B2" s="11"/>
      <c r="C2" s="12" t="s">
        <v>3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</row>
    <row r="3" spans="2:8" ht="12.75">
      <c r="B3" s="13"/>
      <c r="C3" s="14" t="s">
        <v>4</v>
      </c>
      <c r="D3" s="3">
        <f>COUNTA(D5:D64)-COUNTIF(D5:D64,"DNC")</f>
        <v>8</v>
      </c>
      <c r="E3" s="3">
        <f>COUNTA(E5:E64)-COUNTIF(E5:E64,"DNC")</f>
        <v>7</v>
      </c>
      <c r="F3" s="3">
        <f>COUNTA(F5:F64)-COUNTIF(F5:F64,"DNC")</f>
        <v>9</v>
      </c>
      <c r="G3" s="3">
        <f>COUNTA(G5:G64)-COUNTIF(G5:G64,"DNC")</f>
        <v>9</v>
      </c>
      <c r="H3" s="3">
        <f>COUNTA(H5:H64)-COUNTIF(H5:H64,"DNC")</f>
        <v>9</v>
      </c>
    </row>
    <row r="4" spans="1:8" ht="13.5" thickBot="1">
      <c r="A4" s="16" t="s">
        <v>42</v>
      </c>
      <c r="B4" s="16" t="s">
        <v>5</v>
      </c>
      <c r="C4" s="17" t="s">
        <v>6</v>
      </c>
      <c r="D4" s="18"/>
      <c r="E4" s="19"/>
      <c r="F4" s="19"/>
      <c r="G4" s="19"/>
      <c r="H4" s="19"/>
    </row>
    <row r="5" spans="1:8" ht="12.75">
      <c r="A5" s="24">
        <v>1</v>
      </c>
      <c r="B5" s="23" t="s">
        <v>102</v>
      </c>
      <c r="C5" s="24">
        <v>281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</row>
    <row r="6" spans="1:8" ht="12.75">
      <c r="A6" s="24">
        <v>2</v>
      </c>
      <c r="B6" s="23" t="s">
        <v>103</v>
      </c>
      <c r="C6" s="6">
        <v>280</v>
      </c>
      <c r="D6" s="6">
        <v>3</v>
      </c>
      <c r="E6" s="6">
        <v>2</v>
      </c>
      <c r="F6" s="6">
        <v>2</v>
      </c>
      <c r="G6" s="6">
        <v>3</v>
      </c>
      <c r="H6" s="6">
        <v>2</v>
      </c>
    </row>
    <row r="7" spans="1:8" ht="12.75">
      <c r="A7" s="24">
        <v>3</v>
      </c>
      <c r="B7" s="23" t="s">
        <v>104</v>
      </c>
      <c r="C7" s="6">
        <v>279</v>
      </c>
      <c r="D7" s="6" t="s">
        <v>18</v>
      </c>
      <c r="E7" s="6">
        <v>3</v>
      </c>
      <c r="F7" s="6">
        <v>3</v>
      </c>
      <c r="G7" s="6">
        <v>2</v>
      </c>
      <c r="H7" s="6">
        <v>3</v>
      </c>
    </row>
    <row r="8" spans="1:8" ht="12.75">
      <c r="A8" s="24">
        <v>4</v>
      </c>
      <c r="B8" s="23" t="s">
        <v>105</v>
      </c>
      <c r="C8" s="6">
        <v>264</v>
      </c>
      <c r="D8" s="6">
        <v>2</v>
      </c>
      <c r="E8" s="6">
        <v>4</v>
      </c>
      <c r="F8" s="6">
        <v>4</v>
      </c>
      <c r="G8" s="6">
        <v>5</v>
      </c>
      <c r="H8" s="6">
        <v>4</v>
      </c>
    </row>
    <row r="9" spans="1:8" ht="12.75">
      <c r="A9" s="24">
        <v>5</v>
      </c>
      <c r="B9" s="23" t="s">
        <v>106</v>
      </c>
      <c r="C9" s="6">
        <v>255</v>
      </c>
      <c r="D9" s="6" t="s">
        <v>62</v>
      </c>
      <c r="E9" s="6" t="s">
        <v>18</v>
      </c>
      <c r="F9" s="6">
        <v>7</v>
      </c>
      <c r="G9" s="6">
        <v>9</v>
      </c>
      <c r="H9" s="6">
        <v>5</v>
      </c>
    </row>
    <row r="10" spans="1:8" ht="12.75">
      <c r="A10" s="24">
        <v>6</v>
      </c>
      <c r="B10" s="23" t="s">
        <v>107</v>
      </c>
      <c r="C10" s="6">
        <v>256</v>
      </c>
      <c r="D10" s="6" t="s">
        <v>62</v>
      </c>
      <c r="E10" s="6">
        <v>5</v>
      </c>
      <c r="F10" s="6">
        <v>9</v>
      </c>
      <c r="G10" s="6">
        <v>8</v>
      </c>
      <c r="H10" s="6" t="s">
        <v>18</v>
      </c>
    </row>
    <row r="11" spans="1:8" ht="12.75">
      <c r="A11" s="24">
        <v>7</v>
      </c>
      <c r="B11" s="23" t="s">
        <v>108</v>
      </c>
      <c r="C11" s="6">
        <v>272</v>
      </c>
      <c r="D11" s="6" t="s">
        <v>62</v>
      </c>
      <c r="E11" s="6" t="s">
        <v>45</v>
      </c>
      <c r="F11" s="6">
        <v>6</v>
      </c>
      <c r="G11" s="6">
        <v>4</v>
      </c>
      <c r="H11" s="6" t="s">
        <v>18</v>
      </c>
    </row>
    <row r="12" spans="1:8" ht="12.75">
      <c r="A12" s="24">
        <v>8</v>
      </c>
      <c r="B12" s="23" t="s">
        <v>109</v>
      </c>
      <c r="C12" s="6">
        <v>282</v>
      </c>
      <c r="D12" s="6">
        <v>282</v>
      </c>
      <c r="E12" s="6" t="s">
        <v>18</v>
      </c>
      <c r="F12" s="6">
        <v>8</v>
      </c>
      <c r="G12" s="6">
        <v>7</v>
      </c>
      <c r="H12" s="6" t="s">
        <v>18</v>
      </c>
    </row>
    <row r="13" spans="1:8" ht="12.75">
      <c r="A13" s="24">
        <v>9</v>
      </c>
      <c r="B13" s="23" t="s">
        <v>110</v>
      </c>
      <c r="C13" s="6">
        <v>278</v>
      </c>
      <c r="D13" s="6" t="s">
        <v>45</v>
      </c>
      <c r="E13" s="6" t="s">
        <v>45</v>
      </c>
      <c r="F13" s="6">
        <v>5</v>
      </c>
      <c r="G13" s="6" t="s">
        <v>45</v>
      </c>
      <c r="H13" s="6" t="s">
        <v>45</v>
      </c>
    </row>
    <row r="14" spans="1:8" ht="12.75">
      <c r="A14" s="24">
        <v>10</v>
      </c>
      <c r="B14" s="23" t="s">
        <v>111</v>
      </c>
      <c r="C14" s="6" t="s">
        <v>112</v>
      </c>
      <c r="D14" s="6" t="s">
        <v>45</v>
      </c>
      <c r="E14" s="6" t="s">
        <v>45</v>
      </c>
      <c r="F14" s="6" t="s">
        <v>45</v>
      </c>
      <c r="G14" s="6">
        <v>6</v>
      </c>
      <c r="H14" s="6" t="s">
        <v>18</v>
      </c>
    </row>
    <row r="15" spans="1:8" ht="12.75">
      <c r="A15" s="24">
        <v>11</v>
      </c>
      <c r="B15" s="23" t="s">
        <v>113</v>
      </c>
      <c r="C15" s="6">
        <v>275</v>
      </c>
      <c r="D15" s="6" t="s">
        <v>45</v>
      </c>
      <c r="E15" s="6" t="s">
        <v>45</v>
      </c>
      <c r="F15" s="6" t="s">
        <v>45</v>
      </c>
      <c r="G15" s="6" t="s">
        <v>45</v>
      </c>
      <c r="H15" s="6" t="s">
        <v>45</v>
      </c>
    </row>
    <row r="17" spans="2:3" ht="12.75">
      <c r="B17" s="5" t="s">
        <v>1</v>
      </c>
      <c r="C17" s="6">
        <v>1</v>
      </c>
    </row>
  </sheetData>
  <mergeCells count="2">
    <mergeCell ref="D1:F1"/>
    <mergeCell ref="I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" sqref="B1"/>
    </sheetView>
  </sheetViews>
  <sheetFormatPr defaultColWidth="9.140625" defaultRowHeight="12.75"/>
  <cols>
    <col min="1" max="1" width="5.421875" style="31" bestFit="1" customWidth="1"/>
    <col min="2" max="2" width="22.7109375" style="0" bestFit="1" customWidth="1"/>
    <col min="4" max="4" width="4.7109375" style="0" bestFit="1" customWidth="1"/>
    <col min="5" max="5" width="2.00390625" style="0" bestFit="1" customWidth="1"/>
    <col min="6" max="6" width="5.00390625" style="0" bestFit="1" customWidth="1"/>
    <col min="7" max="7" width="2.57421875" style="0" customWidth="1"/>
    <col min="8" max="8" width="3.00390625" style="0" customWidth="1"/>
  </cols>
  <sheetData>
    <row r="1" spans="2:8" ht="12.75">
      <c r="B1" s="1" t="s">
        <v>89</v>
      </c>
      <c r="C1" s="2"/>
      <c r="D1" s="48" t="s">
        <v>0</v>
      </c>
      <c r="E1" s="49"/>
      <c r="F1" s="49"/>
      <c r="G1" s="3">
        <f>MAX(COUNTA(B6:B65),COUNTA(C6:C65))</f>
        <v>6</v>
      </c>
      <c r="H1" s="4"/>
    </row>
    <row r="2" spans="2:8" ht="12.75">
      <c r="B2" s="8" t="s">
        <v>125</v>
      </c>
      <c r="C2" s="7"/>
      <c r="D2" s="7"/>
      <c r="E2" s="7"/>
      <c r="F2" s="7"/>
      <c r="G2" s="7"/>
      <c r="H2" s="7"/>
    </row>
    <row r="3" spans="2:8" ht="12.75">
      <c r="B3" s="11"/>
      <c r="C3" s="12" t="s">
        <v>3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</row>
    <row r="4" spans="2:8" ht="12.75">
      <c r="B4" s="13"/>
      <c r="C4" s="14" t="s">
        <v>4</v>
      </c>
      <c r="D4" s="3">
        <f>COUNTA(D6:D65)-COUNTIF(D6:D65,"DNC")</f>
        <v>5</v>
      </c>
      <c r="E4" s="3">
        <f>COUNTA(E6:E65)-COUNTIF(E6:E65,"DNC")</f>
        <v>5</v>
      </c>
      <c r="F4" s="3">
        <f>COUNTA(F6:F65)-COUNTIF(F6:F65,"DNC")</f>
        <v>5</v>
      </c>
      <c r="G4" s="3">
        <f>COUNTA(G6:G65)-COUNTIF(G6:G65,"DNC")</f>
        <v>5</v>
      </c>
      <c r="H4" s="3">
        <f>COUNTA(H6:H65)-COUNTIF(H6:H65,"DNC")</f>
        <v>5</v>
      </c>
    </row>
    <row r="5" spans="1:8" ht="13.5" thickBot="1">
      <c r="A5" s="16" t="s">
        <v>42</v>
      </c>
      <c r="B5" s="16" t="s">
        <v>5</v>
      </c>
      <c r="C5" s="17" t="s">
        <v>6</v>
      </c>
      <c r="D5" s="18"/>
      <c r="E5" s="19"/>
      <c r="F5" s="19"/>
      <c r="G5" s="19"/>
      <c r="H5" s="19"/>
    </row>
    <row r="6" spans="1:8" ht="12.75">
      <c r="A6" s="24">
        <v>1</v>
      </c>
      <c r="B6" s="23" t="s">
        <v>119</v>
      </c>
      <c r="C6" s="24">
        <v>1167</v>
      </c>
      <c r="D6" s="24">
        <v>1</v>
      </c>
      <c r="E6" s="24">
        <v>1</v>
      </c>
      <c r="F6" s="24">
        <v>1</v>
      </c>
      <c r="G6" s="24">
        <v>2</v>
      </c>
      <c r="H6" s="24">
        <v>1</v>
      </c>
    </row>
    <row r="7" spans="1:8" ht="12.75">
      <c r="A7" s="24">
        <v>2</v>
      </c>
      <c r="B7" s="23" t="s">
        <v>120</v>
      </c>
      <c r="C7" s="6">
        <v>1280</v>
      </c>
      <c r="D7" s="6">
        <v>2</v>
      </c>
      <c r="E7" s="6">
        <v>2</v>
      </c>
      <c r="F7" s="6">
        <v>3</v>
      </c>
      <c r="G7" s="6">
        <v>5</v>
      </c>
      <c r="H7" s="6">
        <v>3</v>
      </c>
    </row>
    <row r="8" spans="1:8" ht="12.75">
      <c r="A8" s="24">
        <v>3</v>
      </c>
      <c r="B8" s="23" t="s">
        <v>121</v>
      </c>
      <c r="C8" s="6">
        <v>1046</v>
      </c>
      <c r="D8" s="6">
        <v>3</v>
      </c>
      <c r="E8" s="6">
        <v>3</v>
      </c>
      <c r="F8" s="6" t="s">
        <v>35</v>
      </c>
      <c r="G8" s="6">
        <v>3</v>
      </c>
      <c r="H8" s="6">
        <v>2</v>
      </c>
    </row>
    <row r="9" spans="1:8" ht="12.75">
      <c r="A9" s="24">
        <v>4</v>
      </c>
      <c r="B9" s="23" t="s">
        <v>122</v>
      </c>
      <c r="C9" s="6">
        <v>887</v>
      </c>
      <c r="D9" s="6">
        <v>4</v>
      </c>
      <c r="E9" s="6">
        <v>4</v>
      </c>
      <c r="F9" s="6">
        <v>2</v>
      </c>
      <c r="G9" s="6">
        <v>4</v>
      </c>
      <c r="H9" s="6">
        <v>4</v>
      </c>
    </row>
    <row r="10" spans="1:8" ht="12.75">
      <c r="A10" s="24">
        <v>5</v>
      </c>
      <c r="B10" s="23" t="s">
        <v>123</v>
      </c>
      <c r="C10" s="6">
        <v>829</v>
      </c>
      <c r="D10" s="6" t="s">
        <v>18</v>
      </c>
      <c r="E10" s="6">
        <v>5</v>
      </c>
      <c r="F10" s="6" t="s">
        <v>18</v>
      </c>
      <c r="G10" s="6">
        <v>1</v>
      </c>
      <c r="H10" s="6">
        <v>5</v>
      </c>
    </row>
    <row r="13" spans="2:3" ht="12.75">
      <c r="B13" s="5" t="s">
        <v>1</v>
      </c>
      <c r="C13" s="6">
        <v>1</v>
      </c>
    </row>
  </sheetData>
  <mergeCells count="1">
    <mergeCell ref="D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Osborne</dc:creator>
  <cp:keywords/>
  <dc:description/>
  <cp:lastModifiedBy>Private</cp:lastModifiedBy>
  <dcterms:created xsi:type="dcterms:W3CDTF">2003-01-27T09:59:11Z</dcterms:created>
  <dcterms:modified xsi:type="dcterms:W3CDTF">2003-01-31T07:46:29Z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